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K:\1112_統計調査課\11 企画分析担当\040_刊行物\12統計年鑑\142回（令和7年度）\6 製本データ(エクセル)\251~296\"/>
    </mc:Choice>
  </mc:AlternateContent>
  <xr:revisionPtr revIDLastSave="0" documentId="13_ncr:1_{C8657F06-3F60-498F-A8B4-1965BE1B76C8}" xr6:coauthVersionLast="47" xr6:coauthVersionMax="47" xr10:uidLastSave="{00000000-0000-0000-0000-000000000000}"/>
  <bookViews>
    <workbookView xWindow="28680" yWindow="-255" windowWidth="29040" windowHeight="15720" tabRatio="599" activeTab="1" xr2:uid="{00000000-000D-0000-FFFF-FFFF00000000}"/>
  </bookViews>
  <sheets>
    <sheet name="281(1)" sheetId="9" r:id="rId1"/>
    <sheet name="281(2)" sheetId="12" r:id="rId2"/>
  </sheets>
  <definedNames>
    <definedName name="_xlnm.Print_Area" localSheetId="1">'281(2)'!$A$1:$R$54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52" i="12" l="1"/>
  <c r="F52" i="12" s="1"/>
  <c r="O52" i="12"/>
  <c r="K52" i="12"/>
  <c r="F51" i="12"/>
  <c r="F50" i="12"/>
  <c r="O49" i="12"/>
  <c r="K49" i="12"/>
  <c r="H49" i="12"/>
  <c r="F49" i="12"/>
  <c r="F48" i="12"/>
  <c r="F47" i="12"/>
  <c r="F45" i="12"/>
  <c r="F44" i="12"/>
  <c r="F43" i="12"/>
  <c r="O41" i="12"/>
  <c r="K41" i="12"/>
  <c r="H41" i="12"/>
  <c r="F40" i="12"/>
  <c r="F39" i="12"/>
  <c r="F38" i="12"/>
  <c r="F37" i="12"/>
  <c r="F36" i="12"/>
  <c r="F35" i="12"/>
  <c r="F34" i="12"/>
  <c r="F33" i="12"/>
  <c r="F32" i="12"/>
  <c r="F30" i="12"/>
  <c r="F29" i="12"/>
  <c r="F28" i="12"/>
  <c r="F27" i="12"/>
  <c r="O26" i="12"/>
  <c r="K26" i="12"/>
  <c r="H26" i="12"/>
  <c r="F26" i="12" s="1"/>
  <c r="F25" i="12"/>
  <c r="F18" i="12"/>
  <c r="F13" i="12"/>
  <c r="O12" i="12"/>
  <c r="K12" i="12"/>
  <c r="H12" i="12"/>
  <c r="F12" i="12" s="1"/>
  <c r="F41" i="12" l="1"/>
  <c r="K10" i="12"/>
  <c r="O10" i="12"/>
  <c r="H10" i="12"/>
  <c r="F10" i="12" l="1"/>
</calcChain>
</file>

<file path=xl/sharedStrings.xml><?xml version="1.0" encoding="utf-8"?>
<sst xmlns="http://schemas.openxmlformats.org/spreadsheetml/2006/main" count="198" uniqueCount="98">
  <si>
    <t>区　　　　　　　分</t>
  </si>
  <si>
    <t xml:space="preserve"> 被　　　害　　　 総　　　額</t>
  </si>
  <si>
    <t xml:space="preserve"> 施  　設  　物   　被  　害</t>
  </si>
  <si>
    <t>被 　　害 　　総　 　額</t>
  </si>
  <si>
    <t xml:space="preserve"> 　農 地 及び 農 業 用 施 設</t>
  </si>
  <si>
    <t>施   設   物    被   害</t>
  </si>
  <si>
    <t xml:space="preserve">   営　  　農　　　施　　 設</t>
  </si>
  <si>
    <t xml:space="preserve"> 　林 地 及び 林 業 用 施 設</t>
  </si>
  <si>
    <t>　農 地 及び 農業用施設</t>
  </si>
  <si>
    <t xml:space="preserve">   水　　　産　　　施　　 設</t>
  </si>
  <si>
    <t xml:space="preserve">  営  　農 　　施　  設</t>
  </si>
  <si>
    <t xml:space="preserve"> 　教 　   育      施     設</t>
  </si>
  <si>
    <t>　林 地 及び 林業用施設</t>
  </si>
  <si>
    <t xml:space="preserve">   商　　　工　　　施　 　設</t>
  </si>
  <si>
    <t xml:space="preserve">  水　　産　 　施　  設</t>
  </si>
  <si>
    <t xml:space="preserve">   通　　　信 　　 施　 　設</t>
  </si>
  <si>
    <t xml:space="preserve">  教　　育  　 施  　設</t>
  </si>
  <si>
    <t xml:space="preserve">   電　　　力　 　 施 　　設</t>
  </si>
  <si>
    <t xml:space="preserve">  商　　工  　 施  　設</t>
  </si>
  <si>
    <t xml:space="preserve">   鉄　　　道　　　施 　　設</t>
  </si>
  <si>
    <t xml:space="preserve">  通　　信  　 施  　設</t>
  </si>
  <si>
    <t xml:space="preserve">   都　　　市　　　施　　 設</t>
  </si>
  <si>
    <t xml:space="preserve">  電  　力   　施    設</t>
  </si>
  <si>
    <t xml:space="preserve"> 　衛 　生　 関 　係　施　設　</t>
  </si>
  <si>
    <t xml:space="preserve">  鉄　　道　　 施　　設</t>
  </si>
  <si>
    <t xml:space="preserve"> 　そ 　の 　他 　の　施　設</t>
  </si>
  <si>
    <t xml:space="preserve">  都    市   　施  　設</t>
  </si>
  <si>
    <t xml:space="preserve"> 生  　産  　物   　被　  害</t>
  </si>
  <si>
    <t xml:space="preserve">  衛  生  関  係  施 設</t>
  </si>
  <si>
    <t>　そ の　他　の　施　設</t>
  </si>
  <si>
    <t>生 　産　 物 　 被 　害</t>
  </si>
  <si>
    <t xml:space="preserve">   畜　　　　　産　 　　　物</t>
  </si>
  <si>
    <t xml:space="preserve">   水　　　　　産　 　　　物</t>
  </si>
  <si>
    <t xml:space="preserve">   林　　　　　産　 　　　物</t>
  </si>
  <si>
    <t xml:space="preserve">  畜　 　　産  　　　物</t>
  </si>
  <si>
    <t xml:space="preserve">  水   　　産　 　 　物</t>
  </si>
  <si>
    <t xml:space="preserve">  林       産        物</t>
  </si>
  <si>
    <t xml:space="preserve"> 住　半　　　　　壊　（〃）</t>
  </si>
  <si>
    <t>　　全　　　　　壊（棟）</t>
  </si>
  <si>
    <t xml:space="preserve"> 　　  　　計　　　　（〃）</t>
  </si>
  <si>
    <t>　　  　　計　　　（〃）</t>
  </si>
  <si>
    <t xml:space="preserve"> り　　災　　者　　数（人）</t>
  </si>
  <si>
    <t xml:space="preserve"> 　　　　流失・埋没　（ha）</t>
  </si>
  <si>
    <t xml:space="preserve"> 農　　　　　計　　　（〃）</t>
  </si>
  <si>
    <t xml:space="preserve"> 地　　　流失・埋没　（〃）</t>
  </si>
  <si>
    <t xml:space="preserve"> 　　　　　　計　　　（〃）</t>
  </si>
  <si>
    <t>区　　　　　分</t>
    <phoneticPr fontId="2"/>
  </si>
  <si>
    <t>単位：千円</t>
    <phoneticPr fontId="2"/>
  </si>
  <si>
    <t xml:space="preserve">   公　 共 　土 　木　施　設</t>
    <rPh sb="3" eb="4">
      <t>コウ</t>
    </rPh>
    <rPh sb="6" eb="7">
      <t>トモ</t>
    </rPh>
    <rPh sb="9" eb="10">
      <t>ド</t>
    </rPh>
    <phoneticPr fontId="5"/>
  </si>
  <si>
    <t xml:space="preserve"> 　 畑  冠　　　水 （〃）</t>
  </si>
  <si>
    <t xml:space="preserve">    田　冠　　　水 （〃）</t>
    <rPh sb="6" eb="7">
      <t>カンムリ</t>
    </rPh>
    <rPh sb="10" eb="11">
      <t>スイ</t>
    </rPh>
    <phoneticPr fontId="2"/>
  </si>
  <si>
    <t xml:space="preserve"> 人　死　　　　　者　（人）</t>
    <rPh sb="1" eb="2">
      <t>ジン</t>
    </rPh>
    <phoneticPr fontId="3"/>
  </si>
  <si>
    <t xml:space="preserve"> 的  行 方 不 明 者   (〃)</t>
    <rPh sb="1" eb="2">
      <t>テキ</t>
    </rPh>
    <phoneticPr fontId="3"/>
  </si>
  <si>
    <t xml:space="preserve"> 被　重　　傷　　者　（〃）</t>
    <rPh sb="1" eb="2">
      <t>ヒ</t>
    </rPh>
    <phoneticPr fontId="3"/>
  </si>
  <si>
    <t xml:space="preserve"> 害　軽　　傷　　者　（〃）</t>
    <rPh sb="1" eb="2">
      <t>ガイ</t>
    </rPh>
    <phoneticPr fontId="3"/>
  </si>
  <si>
    <t xml:space="preserve"> 家　一　部　破　損　（〃）</t>
    <rPh sb="1" eb="2">
      <t>イエ</t>
    </rPh>
    <phoneticPr fontId="3"/>
  </si>
  <si>
    <t xml:space="preserve"> 被  床　上　浸　水　（〃）</t>
    <rPh sb="1" eb="2">
      <t>ヒ</t>
    </rPh>
    <phoneticPr fontId="3"/>
  </si>
  <si>
    <t xml:space="preserve"> 害　床　下　浸　水　（〃）</t>
    <rPh sb="1" eb="2">
      <t>ガイ</t>
    </rPh>
    <phoneticPr fontId="3"/>
  </si>
  <si>
    <t xml:space="preserve"> 非　住　家　被　害　（棟）</t>
    <rPh sb="7" eb="8">
      <t>ヒ</t>
    </rPh>
    <rPh sb="9" eb="10">
      <t>ガイ</t>
    </rPh>
    <rPh sb="12" eb="13">
      <t>トウ</t>
    </rPh>
    <phoneticPr fontId="2"/>
  </si>
  <si>
    <t>害　軽　　傷　　者（〃）</t>
    <rPh sb="0" eb="1">
      <t>ガイ</t>
    </rPh>
    <phoneticPr fontId="2"/>
  </si>
  <si>
    <t>住　半　　　　　壊（〃）</t>
    <rPh sb="0" eb="1">
      <t>ス</t>
    </rPh>
    <phoneticPr fontId="2"/>
  </si>
  <si>
    <t>家　一　部　破　損（〃）</t>
    <rPh sb="0" eb="1">
      <t>イエ</t>
    </rPh>
    <phoneticPr fontId="2"/>
  </si>
  <si>
    <t>非　住　家　被　害（棟）</t>
    <rPh sb="6" eb="7">
      <t>ヒ</t>
    </rPh>
    <rPh sb="8" eb="9">
      <t>ガイ</t>
    </rPh>
    <rPh sb="10" eb="11">
      <t>トウ</t>
    </rPh>
    <phoneticPr fontId="2"/>
  </si>
  <si>
    <t xml:space="preserve">　 農   産   物  ・  樹   体 </t>
    <rPh sb="6" eb="7">
      <t>サン</t>
    </rPh>
    <rPh sb="16" eb="17">
      <t>ジュ</t>
    </rPh>
    <rPh sb="20" eb="21">
      <t>カラダ</t>
    </rPh>
    <phoneticPr fontId="5"/>
  </si>
  <si>
    <t>合      計</t>
    <phoneticPr fontId="2"/>
  </si>
  <si>
    <t>資料提供　県危機管理課</t>
    <rPh sb="5" eb="6">
      <t>ケン</t>
    </rPh>
    <rPh sb="6" eb="8">
      <t>キキ</t>
    </rPh>
    <rPh sb="8" eb="10">
      <t>カンリ</t>
    </rPh>
    <rPh sb="10" eb="11">
      <t>カ</t>
    </rPh>
    <phoneticPr fontId="2"/>
  </si>
  <si>
    <t xml:space="preserve">  公 共　土　木　施　設</t>
    <rPh sb="2" eb="3">
      <t>コウ</t>
    </rPh>
    <rPh sb="4" eb="5">
      <t>トモ</t>
    </rPh>
    <rPh sb="6" eb="7">
      <t>ド</t>
    </rPh>
    <phoneticPr fontId="7"/>
  </si>
  <si>
    <t xml:space="preserve">  農　産　物 ・　樹　体</t>
    <rPh sb="4" eb="5">
      <t>サン</t>
    </rPh>
    <rPh sb="10" eb="11">
      <t>ジュ</t>
    </rPh>
    <rPh sb="12" eb="13">
      <t>タイ</t>
    </rPh>
    <phoneticPr fontId="7"/>
  </si>
  <si>
    <t>人　死　　　　　者（人）</t>
    <rPh sb="0" eb="1">
      <t>ジン</t>
    </rPh>
    <phoneticPr fontId="5"/>
  </si>
  <si>
    <t>的  行 方 不 明 者 (〃)</t>
    <rPh sb="0" eb="1">
      <t>テキ</t>
    </rPh>
    <phoneticPr fontId="5"/>
  </si>
  <si>
    <t>被　重　　傷　　者（〃）</t>
    <rPh sb="0" eb="1">
      <t>ヒ</t>
    </rPh>
    <phoneticPr fontId="5"/>
  </si>
  <si>
    <t>被  床　上　浸　水（〃）</t>
    <rPh sb="0" eb="1">
      <t>ヒ</t>
    </rPh>
    <phoneticPr fontId="5"/>
  </si>
  <si>
    <t>害　床　下　浸　水（〃）</t>
    <rPh sb="0" eb="1">
      <t>ガイ</t>
    </rPh>
    <phoneticPr fontId="5"/>
  </si>
  <si>
    <t>り   災   者   数 （人）</t>
  </si>
  <si>
    <t xml:space="preserve"> 　  　 流失・埋没 （ha）</t>
  </si>
  <si>
    <t>農　 　 　　計 　　（〃）</t>
  </si>
  <si>
    <t>地   　 流失・埋没 （〃）</t>
  </si>
  <si>
    <t xml:space="preserve"> 　　　　 　計 　　（〃）</t>
  </si>
  <si>
    <t>り  災  世  帯  数（世帯）</t>
    <rPh sb="14" eb="16">
      <t>セタイ</t>
    </rPh>
    <phoneticPr fontId="7"/>
  </si>
  <si>
    <t>-</t>
  </si>
  <si>
    <t xml:space="preserve"> </t>
  </si>
  <si>
    <r>
      <t xml:space="preserve"> り 災 世 帯 数（戸／世帯</t>
    </r>
    <r>
      <rPr>
        <sz val="16"/>
        <rFont val="ＭＳ 明朝"/>
        <family val="1"/>
        <charset val="128"/>
      </rPr>
      <t>）</t>
    </r>
    <rPh sb="11" eb="12">
      <t>コ</t>
    </rPh>
    <rPh sb="13" eb="15">
      <t>セタイ</t>
    </rPh>
    <phoneticPr fontId="5"/>
  </si>
  <si>
    <t>･･･</t>
  </si>
  <si>
    <t>３</t>
  </si>
  <si>
    <t>４</t>
  </si>
  <si>
    <t>５</t>
  </si>
  <si>
    <t>６</t>
  </si>
  <si>
    <t xml:space="preserve"> 　　全　　　　　壊　（棟）</t>
  </si>
  <si>
    <t xml:space="preserve">   　田　冠　　　水　（〃）</t>
  </si>
  <si>
    <t xml:space="preserve">   　畑  冠　　　水　（〃）</t>
  </si>
  <si>
    <t>日向灘沖地震</t>
    <rPh sb="0" eb="3">
      <t>ヒュウガナダ</t>
    </rPh>
    <rPh sb="3" eb="4">
      <t>オキ</t>
    </rPh>
    <rPh sb="4" eb="6">
      <t>ジシン</t>
    </rPh>
    <phoneticPr fontId="1"/>
  </si>
  <si>
    <t>台風10号</t>
    <rPh sb="0" eb="2">
      <t>タイフウ</t>
    </rPh>
    <rPh sb="4" eb="5">
      <t>ゴウ</t>
    </rPh>
    <phoneticPr fontId="1"/>
  </si>
  <si>
    <t>県北大雨</t>
    <rPh sb="0" eb="2">
      <t>ケンポク</t>
    </rPh>
    <rPh sb="2" eb="4">
      <t>オオアメ</t>
    </rPh>
    <phoneticPr fontId="1"/>
  </si>
  <si>
    <t>･･･</t>
    <phoneticPr fontId="3"/>
  </si>
  <si>
    <t>-</t>
    <phoneticPr fontId="3"/>
  </si>
  <si>
    <t>令和２年</t>
    <rPh sb="0" eb="2">
      <t>レイワ</t>
    </rPh>
    <rPh sb="3" eb="4">
      <t>ネン</t>
    </rPh>
    <phoneticPr fontId="3"/>
  </si>
  <si>
    <r>
      <t>気象災害被害状況</t>
    </r>
    <r>
      <rPr>
        <sz val="18"/>
        <color rgb="FF000000"/>
        <rFont val="ＭＳ 明朝"/>
        <family val="1"/>
        <charset val="128"/>
      </rPr>
      <t>（令和６年）（つづき）</t>
    </r>
    <rPh sb="0" eb="1">
      <t>キ</t>
    </rPh>
    <rPh sb="1" eb="2">
      <t>ゾウ</t>
    </rPh>
    <rPh sb="2" eb="3">
      <t>サイ</t>
    </rPh>
    <rPh sb="3" eb="4">
      <t>ガイ</t>
    </rPh>
    <phoneticPr fontId="3"/>
  </si>
  <si>
    <t>280．気  象  災  害  被  害  状  況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</si>
</sst>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 * #,##0_ ;_ * \-#,##0_ ;_ * &quot;-&quot;_ ;_ @_ "/>
    <numFmt numFmtId="176" formatCode="[$-411]ggge&quot;年&quot;m&quot;月&quot;d&quot;日&quot;;@"/>
    <numFmt numFmtId="177" formatCode="[$-F400]h:mm:ss\ AM/PM"/>
    <numFmt numFmtId="178" formatCode="m&quot;月&quot;d&quot;日&quot;;@"/>
    <numFmt numFmtId="179" formatCode="_ * #,##0;_ * \-#,##0;_ * &quot;-&quot;;_ @"/>
    <numFmt numFmtId="180" formatCode="_ * #,##0.0;_ * \-#,##0.0;_ * &quot;-&quot;;_ @"/>
    <numFmt numFmtId="181" formatCode="0.0"/>
    <numFmt numFmtId="182" formatCode="0.0_);[Red]\(0.0\)"/>
  </numFmts>
  <fonts count="21" x14ac:knownFonts="1">
    <font>
      <sz val="14"/>
      <name val="ＭＳ 明朝"/>
      <family val="1"/>
      <charset val="128"/>
    </font>
    <font>
      <sz val="16"/>
      <color indexed="8"/>
      <name val="ＭＳ 明朝"/>
      <family val="1"/>
      <charset val="128"/>
    </font>
    <font>
      <sz val="7"/>
      <name val="ＭＳ Ｐ明朝"/>
      <family val="1"/>
      <charset val="128"/>
    </font>
    <font>
      <sz val="7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2"/>
      <color indexed="8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10"/>
      <name val="ＭＳ 明朝"/>
      <family val="1"/>
      <charset val="128"/>
    </font>
    <font>
      <sz val="22"/>
      <color indexed="8"/>
      <name val="ＭＳ ゴシック"/>
      <family val="3"/>
      <charset val="128"/>
    </font>
    <font>
      <sz val="22"/>
      <name val="ＭＳ ゴシック"/>
      <family val="3"/>
      <charset val="128"/>
    </font>
    <font>
      <sz val="17"/>
      <color indexed="8"/>
      <name val="ＭＳ 明朝"/>
      <family val="1"/>
      <charset val="128"/>
    </font>
    <font>
      <sz val="16"/>
      <name val="ＭＳ 明朝"/>
      <family val="1"/>
      <charset val="128"/>
    </font>
    <font>
      <sz val="14"/>
      <name val="ＭＳ 明朝"/>
      <family val="1"/>
      <charset val="128"/>
    </font>
    <font>
      <sz val="15"/>
      <color theme="1"/>
      <name val="ＭＳ 明朝"/>
      <family val="1"/>
      <charset val="128"/>
    </font>
    <font>
      <sz val="15"/>
      <color indexed="8"/>
      <name val="ＭＳ 明朝"/>
      <family val="1"/>
      <charset val="128"/>
    </font>
    <font>
      <sz val="23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color indexed="8"/>
      <name val="ＭＳ 明朝"/>
      <family val="1"/>
      <charset val="128"/>
    </font>
    <font>
      <sz val="18"/>
      <color rgb="FF000000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indexed="9"/>
      </patternFill>
    </fill>
  </fills>
  <borders count="2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3">
    <xf numFmtId="0" fontId="0" fillId="2" borderId="0"/>
    <xf numFmtId="38" fontId="4" fillId="0" borderId="0" applyFont="0" applyFill="0" applyBorder="0" applyAlignment="0" applyProtection="0"/>
    <xf numFmtId="0" fontId="14" fillId="4" borderId="0"/>
  </cellStyleXfs>
  <cellXfs count="86">
    <xf numFmtId="0" fontId="0" fillId="2" borderId="0" xfId="0"/>
    <xf numFmtId="0" fontId="6" fillId="3" borderId="0" xfId="0" applyFont="1" applyFill="1"/>
    <xf numFmtId="0" fontId="7" fillId="3" borderId="0" xfId="0" applyFont="1" applyFill="1"/>
    <xf numFmtId="0" fontId="8" fillId="0" borderId="0" xfId="0" applyFont="1" applyFill="1"/>
    <xf numFmtId="0" fontId="11" fillId="3" borderId="0" xfId="0" applyFont="1" applyFill="1" applyAlignment="1">
      <alignment vertical="center"/>
    </xf>
    <xf numFmtId="0" fontId="11" fillId="0" borderId="0" xfId="0" applyFont="1" applyFill="1" applyAlignment="1">
      <alignment vertical="center"/>
    </xf>
    <xf numFmtId="0" fontId="12" fillId="0" borderId="3" xfId="0" applyFont="1" applyFill="1" applyBorder="1"/>
    <xf numFmtId="0" fontId="12" fillId="0" borderId="3" xfId="0" applyFont="1" applyFill="1" applyBorder="1" applyAlignment="1">
      <alignment horizontal="right"/>
    </xf>
    <xf numFmtId="0" fontId="7" fillId="0" borderId="0" xfId="0" applyFont="1" applyFill="1"/>
    <xf numFmtId="0" fontId="6" fillId="0" borderId="0" xfId="0" applyFont="1" applyFill="1"/>
    <xf numFmtId="0" fontId="12" fillId="0" borderId="0" xfId="0" applyFont="1" applyFill="1" applyAlignment="1">
      <alignment horizontal="right"/>
    </xf>
    <xf numFmtId="41" fontId="15" fillId="0" borderId="0" xfId="0" applyNumberFormat="1" applyFont="1" applyFill="1" applyAlignment="1">
      <alignment vertical="center"/>
    </xf>
    <xf numFmtId="178" fontId="15" fillId="0" borderId="7" xfId="0" applyNumberFormat="1" applyFont="1" applyFill="1" applyBorder="1" applyAlignment="1">
      <alignment horizontal="center" vertical="center" wrapText="1"/>
    </xf>
    <xf numFmtId="176" fontId="15" fillId="0" borderId="7" xfId="0" applyNumberFormat="1" applyFont="1" applyFill="1" applyBorder="1" applyAlignment="1">
      <alignment horizontal="center" vertical="center" wrapText="1"/>
    </xf>
    <xf numFmtId="179" fontId="15" fillId="0" borderId="11" xfId="1" applyNumberFormat="1" applyFont="1" applyFill="1" applyBorder="1" applyAlignment="1">
      <alignment vertical="center"/>
    </xf>
    <xf numFmtId="0" fontId="1" fillId="0" borderId="0" xfId="0" applyFont="1" applyFill="1" applyAlignment="1">
      <alignment horizontal="left" vertical="top"/>
    </xf>
    <xf numFmtId="0" fontId="1" fillId="0" borderId="0" xfId="0" applyFont="1" applyFill="1" applyAlignment="1">
      <alignment horizontal="right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49" fontId="1" fillId="0" borderId="5" xfId="0" applyNumberFormat="1" applyFont="1" applyFill="1" applyBorder="1" applyAlignment="1">
      <alignment horizontal="center" vertical="center"/>
    </xf>
    <xf numFmtId="49" fontId="13" fillId="0" borderId="9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179" fontId="1" fillId="0" borderId="0" xfId="0" applyNumberFormat="1" applyFont="1" applyFill="1" applyAlignment="1">
      <alignment vertical="center"/>
    </xf>
    <xf numFmtId="179" fontId="13" fillId="0" borderId="0" xfId="0" applyNumberFormat="1" applyFont="1" applyFill="1" applyAlignment="1">
      <alignment vertical="center"/>
    </xf>
    <xf numFmtId="179" fontId="1" fillId="0" borderId="0" xfId="0" applyNumberFormat="1" applyFont="1" applyFill="1" applyAlignment="1">
      <alignment horizontal="right" vertical="center"/>
    </xf>
    <xf numFmtId="179" fontId="13" fillId="0" borderId="0" xfId="0" applyNumberFormat="1" applyFont="1" applyFill="1" applyAlignment="1">
      <alignment horizontal="right" vertical="center"/>
    </xf>
    <xf numFmtId="177" fontId="1" fillId="0" borderId="1" xfId="0" applyNumberFormat="1" applyFont="1" applyFill="1" applyBorder="1" applyAlignment="1">
      <alignment vertical="center"/>
    </xf>
    <xf numFmtId="0" fontId="1" fillId="0" borderId="6" xfId="0" applyFont="1" applyFill="1" applyBorder="1" applyAlignment="1">
      <alignment vertical="center"/>
    </xf>
    <xf numFmtId="179" fontId="1" fillId="0" borderId="2" xfId="0" applyNumberFormat="1" applyFont="1" applyFill="1" applyBorder="1" applyAlignment="1">
      <alignment vertical="center"/>
    </xf>
    <xf numFmtId="179" fontId="13" fillId="0" borderId="10" xfId="0" applyNumberFormat="1" applyFont="1" applyFill="1" applyBorder="1" applyAlignment="1">
      <alignment vertical="center"/>
    </xf>
    <xf numFmtId="0" fontId="1" fillId="0" borderId="8" xfId="0" applyFont="1" applyFill="1" applyBorder="1" applyAlignment="1">
      <alignment vertical="top" wrapText="1"/>
    </xf>
    <xf numFmtId="0" fontId="1" fillId="0" borderId="8" xfId="0" applyFont="1" applyFill="1" applyBorder="1" applyAlignment="1">
      <alignment vertical="top"/>
    </xf>
    <xf numFmtId="0" fontId="1" fillId="0" borderId="0" xfId="0" applyFont="1" applyFill="1" applyAlignment="1">
      <alignment vertical="top"/>
    </xf>
    <xf numFmtId="0" fontId="11" fillId="0" borderId="0" xfId="2" applyFont="1" applyFill="1" applyAlignment="1">
      <alignment vertical="center"/>
    </xf>
    <xf numFmtId="0" fontId="9" fillId="0" borderId="0" xfId="2" applyFont="1" applyFill="1"/>
    <xf numFmtId="179" fontId="15" fillId="0" borderId="0" xfId="1" applyNumberFormat="1" applyFont="1" applyFill="1" applyBorder="1" applyAlignment="1">
      <alignment vertical="center"/>
    </xf>
    <xf numFmtId="0" fontId="15" fillId="0" borderId="11" xfId="0" applyFont="1" applyFill="1" applyBorder="1" applyAlignment="1">
      <alignment vertical="center" wrapText="1"/>
    </xf>
    <xf numFmtId="0" fontId="15" fillId="0" borderId="0" xfId="0" applyFont="1" applyFill="1" applyAlignment="1">
      <alignment vertical="center" wrapText="1"/>
    </xf>
    <xf numFmtId="0" fontId="15" fillId="0" borderId="13" xfId="0" applyFont="1" applyFill="1" applyBorder="1" applyAlignment="1">
      <alignment vertical="center" wrapText="1"/>
    </xf>
    <xf numFmtId="0" fontId="15" fillId="0" borderId="14" xfId="0" applyFont="1" applyFill="1" applyBorder="1" applyAlignment="1">
      <alignment vertical="center" wrapText="1"/>
    </xf>
    <xf numFmtId="0" fontId="15" fillId="0" borderId="16" xfId="0" applyFont="1" applyFill="1" applyBorder="1" applyAlignment="1">
      <alignment vertical="center" wrapText="1"/>
    </xf>
    <xf numFmtId="176" fontId="15" fillId="0" borderId="17" xfId="1" applyNumberFormat="1" applyFont="1" applyFill="1" applyBorder="1" applyAlignment="1" applyProtection="1">
      <alignment horizontal="center" vertical="center"/>
      <protection locked="0"/>
    </xf>
    <xf numFmtId="56" fontId="15" fillId="0" borderId="17" xfId="1" quotePrefix="1" applyNumberFormat="1" applyFont="1" applyFill="1" applyBorder="1" applyAlignment="1" applyProtection="1">
      <alignment horizontal="center" vertical="center"/>
      <protection locked="0"/>
    </xf>
    <xf numFmtId="0" fontId="7" fillId="3" borderId="0" xfId="0" applyFont="1" applyFill="1" applyAlignment="1">
      <alignment horizontal="right"/>
    </xf>
    <xf numFmtId="0" fontId="10" fillId="0" borderId="0" xfId="0" applyFont="1" applyFill="1" applyAlignment="1">
      <alignment horizontal="left" vertical="center" indent="1"/>
    </xf>
    <xf numFmtId="41" fontId="15" fillId="0" borderId="14" xfId="1" applyNumberFormat="1" applyFont="1" applyFill="1" applyBorder="1" applyAlignment="1">
      <alignment vertical="center"/>
    </xf>
    <xf numFmtId="0" fontId="17" fillId="0" borderId="0" xfId="2" applyFont="1" applyFill="1" applyAlignment="1">
      <alignment vertical="center"/>
    </xf>
    <xf numFmtId="0" fontId="0" fillId="2" borderId="0" xfId="0" applyAlignment="1">
      <alignment vertical="center"/>
    </xf>
    <xf numFmtId="0" fontId="10" fillId="0" borderId="0" xfId="0" applyFont="1" applyFill="1" applyAlignment="1">
      <alignment vertical="center"/>
    </xf>
    <xf numFmtId="0" fontId="1" fillId="0" borderId="18" xfId="0" applyFont="1" applyFill="1" applyBorder="1" applyAlignment="1">
      <alignment vertical="center"/>
    </xf>
    <xf numFmtId="0" fontId="19" fillId="0" borderId="19" xfId="0" applyFont="1" applyFill="1" applyBorder="1" applyAlignment="1">
      <alignment vertical="center"/>
    </xf>
    <xf numFmtId="179" fontId="15" fillId="0" borderId="0" xfId="1" applyNumberFormat="1" applyFont="1" applyFill="1" applyBorder="1" applyAlignment="1">
      <alignment horizontal="right" vertical="center"/>
    </xf>
    <xf numFmtId="0" fontId="11" fillId="0" borderId="0" xfId="0" applyFont="1" applyFill="1" applyAlignment="1">
      <alignment horizontal="right" vertical="center"/>
    </xf>
    <xf numFmtId="180" fontId="13" fillId="0" borderId="0" xfId="0" applyNumberFormat="1" applyFont="1" applyFill="1" applyAlignment="1">
      <alignment horizontal="right" vertical="center"/>
    </xf>
    <xf numFmtId="181" fontId="13" fillId="0" borderId="0" xfId="0" applyNumberFormat="1" applyFont="1" applyFill="1" applyAlignment="1">
      <alignment horizontal="right" vertical="center"/>
    </xf>
    <xf numFmtId="0" fontId="10" fillId="0" borderId="0" xfId="0" applyFont="1" applyFill="1" applyAlignment="1">
      <alignment horizontal="center" vertical="center"/>
    </xf>
    <xf numFmtId="0" fontId="16" fillId="0" borderId="18" xfId="0" applyFont="1" applyFill="1" applyBorder="1" applyAlignment="1">
      <alignment horizontal="center" vertical="center"/>
    </xf>
    <xf numFmtId="0" fontId="16" fillId="0" borderId="15" xfId="0" applyFont="1" applyFill="1" applyBorder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0" fontId="16" fillId="0" borderId="16" xfId="0" applyFont="1" applyFill="1" applyBorder="1" applyAlignment="1">
      <alignment horizontal="center" vertical="center"/>
    </xf>
    <xf numFmtId="0" fontId="16" fillId="0" borderId="14" xfId="0" applyFont="1" applyFill="1" applyBorder="1" applyAlignment="1">
      <alignment horizontal="center" vertical="center"/>
    </xf>
    <xf numFmtId="0" fontId="16" fillId="0" borderId="12" xfId="0" applyFont="1" applyFill="1" applyBorder="1" applyAlignment="1">
      <alignment horizontal="center" vertical="center"/>
    </xf>
    <xf numFmtId="0" fontId="15" fillId="0" borderId="19" xfId="0" applyFont="1" applyFill="1" applyBorder="1" applyAlignment="1">
      <alignment horizontal="center" vertical="center" wrapText="1"/>
    </xf>
    <xf numFmtId="0" fontId="15" fillId="0" borderId="18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center" wrapText="1"/>
    </xf>
    <xf numFmtId="0" fontId="15" fillId="0" borderId="19" xfId="0" applyFont="1" applyFill="1" applyBorder="1" applyAlignment="1">
      <alignment horizontal="center" wrapText="1"/>
    </xf>
    <xf numFmtId="0" fontId="15" fillId="0" borderId="18" xfId="0" applyFont="1" applyFill="1" applyBorder="1" applyAlignment="1">
      <alignment horizontal="center" wrapText="1"/>
    </xf>
    <xf numFmtId="0" fontId="15" fillId="0" borderId="15" xfId="0" applyFont="1" applyFill="1" applyBorder="1" applyAlignment="1">
      <alignment horizontal="center" wrapText="1"/>
    </xf>
    <xf numFmtId="178" fontId="15" fillId="0" borderId="13" xfId="0" quotePrefix="1" applyNumberFormat="1" applyFont="1" applyFill="1" applyBorder="1" applyAlignment="1">
      <alignment horizontal="center" wrapText="1"/>
    </xf>
    <xf numFmtId="178" fontId="15" fillId="0" borderId="14" xfId="0" quotePrefix="1" applyNumberFormat="1" applyFont="1" applyFill="1" applyBorder="1" applyAlignment="1">
      <alignment horizontal="center" wrapText="1"/>
    </xf>
    <xf numFmtId="178" fontId="15" fillId="0" borderId="12" xfId="0" quotePrefix="1" applyNumberFormat="1" applyFont="1" applyFill="1" applyBorder="1" applyAlignment="1">
      <alignment horizontal="center" wrapText="1"/>
    </xf>
    <xf numFmtId="179" fontId="15" fillId="0" borderId="11" xfId="1" applyNumberFormat="1" applyFont="1" applyFill="1" applyBorder="1" applyAlignment="1">
      <alignment vertical="center"/>
    </xf>
    <xf numFmtId="179" fontId="15" fillId="0" borderId="0" xfId="1" applyNumberFormat="1" applyFont="1" applyFill="1" applyBorder="1" applyAlignment="1">
      <alignment vertical="center"/>
    </xf>
    <xf numFmtId="179" fontId="15" fillId="0" borderId="0" xfId="1" applyNumberFormat="1" applyFont="1" applyFill="1" applyBorder="1" applyAlignment="1">
      <alignment horizontal="right" vertical="center"/>
    </xf>
    <xf numFmtId="179" fontId="15" fillId="0" borderId="11" xfId="1" applyNumberFormat="1" applyFont="1" applyFill="1" applyBorder="1" applyAlignment="1">
      <alignment horizontal="right" vertical="center"/>
    </xf>
    <xf numFmtId="179" fontId="15" fillId="0" borderId="11" xfId="1" applyNumberFormat="1" applyFont="1" applyFill="1" applyBorder="1" applyAlignment="1">
      <alignment horizontal="center" vertical="center"/>
    </xf>
    <xf numFmtId="179" fontId="15" fillId="0" borderId="0" xfId="1" applyNumberFormat="1" applyFont="1" applyFill="1" applyBorder="1" applyAlignment="1">
      <alignment horizontal="center" vertical="center"/>
    </xf>
    <xf numFmtId="180" fontId="15" fillId="0" borderId="11" xfId="1" applyNumberFormat="1" applyFont="1" applyFill="1" applyBorder="1" applyAlignment="1">
      <alignment horizontal="right" vertical="center"/>
    </xf>
    <xf numFmtId="180" fontId="15" fillId="0" borderId="0" xfId="1" applyNumberFormat="1" applyFont="1" applyFill="1" applyBorder="1" applyAlignment="1">
      <alignment horizontal="right" vertical="center"/>
    </xf>
    <xf numFmtId="182" fontId="15" fillId="0" borderId="0" xfId="1" applyNumberFormat="1" applyFont="1" applyFill="1" applyBorder="1" applyAlignment="1">
      <alignment horizontal="right" vertical="center"/>
    </xf>
    <xf numFmtId="179" fontId="15" fillId="0" borderId="13" xfId="1" applyNumberFormat="1" applyFont="1" applyFill="1" applyBorder="1" applyAlignment="1">
      <alignment vertical="center"/>
    </xf>
    <xf numFmtId="179" fontId="15" fillId="0" borderId="14" xfId="1" applyNumberFormat="1" applyFont="1" applyFill="1" applyBorder="1" applyAlignment="1">
      <alignment vertical="center"/>
    </xf>
    <xf numFmtId="179" fontId="15" fillId="0" borderId="14" xfId="1" applyNumberFormat="1" applyFont="1" applyFill="1" applyBorder="1" applyAlignment="1">
      <alignment horizontal="right" vertical="center"/>
    </xf>
    <xf numFmtId="0" fontId="18" fillId="0" borderId="18" xfId="0" applyFont="1" applyFill="1" applyBorder="1" applyAlignment="1">
      <alignment horizontal="right" vertical="top"/>
    </xf>
    <xf numFmtId="0" fontId="17" fillId="0" borderId="0" xfId="2" applyFont="1" applyFill="1" applyAlignment="1">
      <alignment horizontal="center" vertical="center"/>
    </xf>
  </cellXfs>
  <cellStyles count="3">
    <cellStyle name="桁区切り" xfId="1" builtinId="6"/>
    <cellStyle name="標準" xfId="0" builtinId="0"/>
    <cellStyle name="標準 2" xfId="2" xr:uid="{D05A58BF-D800-4DD0-A7DF-DEAE7296872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822960</xdr:colOff>
      <xdr:row>41</xdr:row>
      <xdr:rowOff>0</xdr:rowOff>
    </xdr:from>
    <xdr:to>
      <xdr:col>0</xdr:col>
      <xdr:colOff>906780</xdr:colOff>
      <xdr:row>44</xdr:row>
      <xdr:rowOff>0</xdr:rowOff>
    </xdr:to>
    <xdr:sp macro="" textlink="">
      <xdr:nvSpPr>
        <xdr:cNvPr id="13269" name="図形 3">
          <a:extLst>
            <a:ext uri="{FF2B5EF4-FFF2-40B4-BE49-F238E27FC236}">
              <a16:creationId xmlns:a16="http://schemas.microsoft.com/office/drawing/2014/main" id="{EE7E21CC-5931-4F4B-8E01-CEF6EF436842}"/>
            </a:ext>
          </a:extLst>
        </xdr:cNvPr>
        <xdr:cNvSpPr>
          <a:spLocks/>
        </xdr:cNvSpPr>
      </xdr:nvSpPr>
      <xdr:spPr bwMode="auto">
        <a:xfrm>
          <a:off x="822960" y="14988540"/>
          <a:ext cx="83820" cy="1143000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w 16384"/>
            <a:gd name="T100" fmla="*/ 0 h 16384"/>
            <a:gd name="T101" fmla="*/ 16384 w 16384"/>
            <a:gd name="T102" fmla="*/ 16384 h 16384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T99" t="T100" r="T101" b="T102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373380</xdr:colOff>
      <xdr:row>26</xdr:row>
      <xdr:rowOff>60960</xdr:rowOff>
    </xdr:from>
    <xdr:to>
      <xdr:col>0</xdr:col>
      <xdr:colOff>480060</xdr:colOff>
      <xdr:row>30</xdr:row>
      <xdr:rowOff>22860</xdr:rowOff>
    </xdr:to>
    <xdr:sp macro="" textlink="">
      <xdr:nvSpPr>
        <xdr:cNvPr id="13270" name="図形 1">
          <a:extLst>
            <a:ext uri="{FF2B5EF4-FFF2-40B4-BE49-F238E27FC236}">
              <a16:creationId xmlns:a16="http://schemas.microsoft.com/office/drawing/2014/main" id="{FC96B283-16A4-4916-9BCB-73A6E365B18E}"/>
            </a:ext>
          </a:extLst>
        </xdr:cNvPr>
        <xdr:cNvSpPr>
          <a:spLocks/>
        </xdr:cNvSpPr>
      </xdr:nvSpPr>
      <xdr:spPr bwMode="auto">
        <a:xfrm>
          <a:off x="373380" y="9669780"/>
          <a:ext cx="106680" cy="1485900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w 16384"/>
            <a:gd name="T100" fmla="*/ 0 h 16384"/>
            <a:gd name="T101" fmla="*/ 16384 w 16384"/>
            <a:gd name="T102" fmla="*/ 16384 h 16384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T99" t="T100" r="T101" b="T102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373380</xdr:colOff>
      <xdr:row>30</xdr:row>
      <xdr:rowOff>106680</xdr:rowOff>
    </xdr:from>
    <xdr:to>
      <xdr:col>0</xdr:col>
      <xdr:colOff>480060</xdr:colOff>
      <xdr:row>35</xdr:row>
      <xdr:rowOff>274320</xdr:rowOff>
    </xdr:to>
    <xdr:sp macro="" textlink="">
      <xdr:nvSpPr>
        <xdr:cNvPr id="13271" name="図形 2">
          <a:extLst>
            <a:ext uri="{FF2B5EF4-FFF2-40B4-BE49-F238E27FC236}">
              <a16:creationId xmlns:a16="http://schemas.microsoft.com/office/drawing/2014/main" id="{958632E7-93DB-4CD6-859E-E04F0F1F760F}"/>
            </a:ext>
          </a:extLst>
        </xdr:cNvPr>
        <xdr:cNvSpPr>
          <a:spLocks/>
        </xdr:cNvSpPr>
      </xdr:nvSpPr>
      <xdr:spPr bwMode="auto">
        <a:xfrm>
          <a:off x="373380" y="11239500"/>
          <a:ext cx="106680" cy="2072640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w 16384"/>
            <a:gd name="T100" fmla="*/ 0 h 16384"/>
            <a:gd name="T101" fmla="*/ 16384 w 16384"/>
            <a:gd name="T102" fmla="*/ 16384 h 16384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T99" t="T100" r="T101" b="T102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411480</xdr:colOff>
      <xdr:row>42</xdr:row>
      <xdr:rowOff>22860</xdr:rowOff>
    </xdr:from>
    <xdr:to>
      <xdr:col>0</xdr:col>
      <xdr:colOff>495300</xdr:colOff>
      <xdr:row>46</xdr:row>
      <xdr:rowOff>7620</xdr:rowOff>
    </xdr:to>
    <xdr:sp macro="" textlink="">
      <xdr:nvSpPr>
        <xdr:cNvPr id="13272" name="図形 5">
          <a:extLst>
            <a:ext uri="{FF2B5EF4-FFF2-40B4-BE49-F238E27FC236}">
              <a16:creationId xmlns:a16="http://schemas.microsoft.com/office/drawing/2014/main" id="{F06F6AFD-0FF0-445D-ADF8-3D69B18CFDE3}"/>
            </a:ext>
          </a:extLst>
        </xdr:cNvPr>
        <xdr:cNvSpPr>
          <a:spLocks/>
        </xdr:cNvSpPr>
      </xdr:nvSpPr>
      <xdr:spPr bwMode="auto">
        <a:xfrm>
          <a:off x="411480" y="15392400"/>
          <a:ext cx="83820" cy="1508760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w 16384"/>
            <a:gd name="T100" fmla="*/ 0 h 16384"/>
            <a:gd name="T101" fmla="*/ 16384 w 16384"/>
            <a:gd name="T102" fmla="*/ 16384 h 16384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T99" t="T100" r="T101" b="T102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830580</xdr:colOff>
      <xdr:row>44</xdr:row>
      <xdr:rowOff>68580</xdr:rowOff>
    </xdr:from>
    <xdr:to>
      <xdr:col>0</xdr:col>
      <xdr:colOff>906780</xdr:colOff>
      <xdr:row>47</xdr:row>
      <xdr:rowOff>68580</xdr:rowOff>
    </xdr:to>
    <xdr:sp macro="" textlink="">
      <xdr:nvSpPr>
        <xdr:cNvPr id="13273" name="図形 4">
          <a:extLst>
            <a:ext uri="{FF2B5EF4-FFF2-40B4-BE49-F238E27FC236}">
              <a16:creationId xmlns:a16="http://schemas.microsoft.com/office/drawing/2014/main" id="{F34426BE-8915-45CE-A35C-A32ACC33E03B}"/>
            </a:ext>
          </a:extLst>
        </xdr:cNvPr>
        <xdr:cNvSpPr>
          <a:spLocks/>
        </xdr:cNvSpPr>
      </xdr:nvSpPr>
      <xdr:spPr bwMode="auto">
        <a:xfrm>
          <a:off x="830580" y="16200120"/>
          <a:ext cx="76200" cy="1143000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w 16384"/>
            <a:gd name="T100" fmla="*/ 0 h 16384"/>
            <a:gd name="T101" fmla="*/ 16384 w 16384"/>
            <a:gd name="T102" fmla="*/ 16384 h 16384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T99" t="T100" r="T101" b="T102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348887</xdr:colOff>
      <xdr:row>47</xdr:row>
      <xdr:rowOff>3266</xdr:rowOff>
    </xdr:from>
    <xdr:to>
      <xdr:col>0</xdr:col>
      <xdr:colOff>447947</xdr:colOff>
      <xdr:row>50</xdr:row>
      <xdr:rowOff>225335</xdr:rowOff>
    </xdr:to>
    <xdr:sp macro="" textlink="">
      <xdr:nvSpPr>
        <xdr:cNvPr id="2" name="図形 15">
          <a:extLst>
            <a:ext uri="{FF2B5EF4-FFF2-40B4-BE49-F238E27FC236}">
              <a16:creationId xmlns:a16="http://schemas.microsoft.com/office/drawing/2014/main" id="{66B3E93E-AC0D-46AA-8BF7-187D66AC4B44}"/>
            </a:ext>
          </a:extLst>
        </xdr:cNvPr>
        <xdr:cNvSpPr>
          <a:spLocks/>
        </xdr:cNvSpPr>
      </xdr:nvSpPr>
      <xdr:spPr bwMode="auto">
        <a:xfrm>
          <a:off x="350792" y="10461716"/>
          <a:ext cx="95250" cy="965019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w 16384"/>
            <a:gd name="T100" fmla="*/ 0 h 16384"/>
            <a:gd name="T101" fmla="*/ 16384 w 16384"/>
            <a:gd name="T102" fmla="*/ 16384 h 16384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T99" t="T100" r="T101" b="T102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368481</xdr:colOff>
      <xdr:row>31</xdr:row>
      <xdr:rowOff>44087</xdr:rowOff>
    </xdr:from>
    <xdr:to>
      <xdr:col>0</xdr:col>
      <xdr:colOff>459921</xdr:colOff>
      <xdr:row>35</xdr:row>
      <xdr:rowOff>7619</xdr:rowOff>
    </xdr:to>
    <xdr:sp macro="" textlink="">
      <xdr:nvSpPr>
        <xdr:cNvPr id="3" name="図形 6">
          <a:extLst>
            <a:ext uri="{FF2B5EF4-FFF2-40B4-BE49-F238E27FC236}">
              <a16:creationId xmlns:a16="http://schemas.microsoft.com/office/drawing/2014/main" id="{30DE063D-4778-42E8-9333-947DD995B0BC}"/>
            </a:ext>
          </a:extLst>
        </xdr:cNvPr>
        <xdr:cNvSpPr>
          <a:spLocks/>
        </xdr:cNvSpPr>
      </xdr:nvSpPr>
      <xdr:spPr bwMode="auto">
        <a:xfrm>
          <a:off x="364671" y="6694442"/>
          <a:ext cx="95250" cy="954132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w 16384"/>
            <a:gd name="T100" fmla="*/ 0 h 16384"/>
            <a:gd name="T101" fmla="*/ 16384 w 16384"/>
            <a:gd name="T102" fmla="*/ 16384 h 16384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T99" t="T100" r="T101" b="T102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362494</xdr:colOff>
      <xdr:row>35</xdr:row>
      <xdr:rowOff>16873</xdr:rowOff>
    </xdr:from>
    <xdr:to>
      <xdr:col>0</xdr:col>
      <xdr:colOff>453934</xdr:colOff>
      <xdr:row>40</xdr:row>
      <xdr:rowOff>231321</xdr:rowOff>
    </xdr:to>
    <xdr:sp macro="" textlink="">
      <xdr:nvSpPr>
        <xdr:cNvPr id="4" name="図形 10">
          <a:extLst>
            <a:ext uri="{FF2B5EF4-FFF2-40B4-BE49-F238E27FC236}">
              <a16:creationId xmlns:a16="http://schemas.microsoft.com/office/drawing/2014/main" id="{C5A8F989-FD90-4221-80F9-6A09D8E265E5}"/>
            </a:ext>
          </a:extLst>
        </xdr:cNvPr>
        <xdr:cNvSpPr>
          <a:spLocks/>
        </xdr:cNvSpPr>
      </xdr:nvSpPr>
      <xdr:spPr bwMode="auto">
        <a:xfrm>
          <a:off x="358684" y="7659733"/>
          <a:ext cx="95250" cy="1448888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w 16384"/>
            <a:gd name="T100" fmla="*/ 0 h 16384"/>
            <a:gd name="T101" fmla="*/ 16384 w 16384"/>
            <a:gd name="T102" fmla="*/ 16384 h 16384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T99" t="T100" r="T101" b="T102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740229</xdr:colOff>
      <xdr:row>45</xdr:row>
      <xdr:rowOff>68036</xdr:rowOff>
    </xdr:from>
    <xdr:to>
      <xdr:col>0</xdr:col>
      <xdr:colOff>898073</xdr:colOff>
      <xdr:row>48</xdr:row>
      <xdr:rowOff>95250</xdr:rowOff>
    </xdr:to>
    <xdr:sp macro="" textlink="">
      <xdr:nvSpPr>
        <xdr:cNvPr id="5" name="左中かっこ 4">
          <a:extLst>
            <a:ext uri="{FF2B5EF4-FFF2-40B4-BE49-F238E27FC236}">
              <a16:creationId xmlns:a16="http://schemas.microsoft.com/office/drawing/2014/main" id="{09418BA5-142E-4AB0-8123-1992A5774C68}"/>
            </a:ext>
          </a:extLst>
        </xdr:cNvPr>
        <xdr:cNvSpPr/>
      </xdr:nvSpPr>
      <xdr:spPr bwMode="auto">
        <a:xfrm>
          <a:off x="744039" y="10086431"/>
          <a:ext cx="150224" cy="711109"/>
        </a:xfrm>
        <a:prstGeom prst="leftBrace">
          <a:avLst>
            <a:gd name="adj1" fmla="val 22884"/>
            <a:gd name="adj2" fmla="val 67308"/>
          </a:avLst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740229</xdr:colOff>
      <xdr:row>48</xdr:row>
      <xdr:rowOff>166008</xdr:rowOff>
    </xdr:from>
    <xdr:to>
      <xdr:col>0</xdr:col>
      <xdr:colOff>898073</xdr:colOff>
      <xdr:row>51</xdr:row>
      <xdr:rowOff>138792</xdr:rowOff>
    </xdr:to>
    <xdr:sp macro="" textlink="">
      <xdr:nvSpPr>
        <xdr:cNvPr id="6" name="左中かっこ 5">
          <a:extLst>
            <a:ext uri="{FF2B5EF4-FFF2-40B4-BE49-F238E27FC236}">
              <a16:creationId xmlns:a16="http://schemas.microsoft.com/office/drawing/2014/main" id="{A6C4B542-36A1-477B-9732-D9AEA1AE3F0F}"/>
            </a:ext>
          </a:extLst>
        </xdr:cNvPr>
        <xdr:cNvSpPr/>
      </xdr:nvSpPr>
      <xdr:spPr bwMode="auto">
        <a:xfrm>
          <a:off x="744039" y="10875918"/>
          <a:ext cx="150224" cy="708114"/>
        </a:xfrm>
        <a:prstGeom prst="leftBrace">
          <a:avLst>
            <a:gd name="adj1" fmla="val 22884"/>
            <a:gd name="adj2" fmla="val 67308"/>
          </a:avLst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1"/>
  <sheetViews>
    <sheetView showGridLines="0" view="pageBreakPreview" zoomScale="70" zoomScaleNormal="70" zoomScaleSheetLayoutView="70" workbookViewId="0">
      <selection activeCell="A2" sqref="A2"/>
    </sheetView>
  </sheetViews>
  <sheetFormatPr defaultColWidth="11.6640625" defaultRowHeight="14.4" x14ac:dyDescent="0.2"/>
  <cols>
    <col min="1" max="1" width="35.5" style="2" customWidth="1"/>
    <col min="2" max="6" width="16.4140625" style="2" customWidth="1"/>
    <col min="7" max="7" width="21.9140625" style="43" customWidth="1"/>
    <col min="8" max="16384" width="11.6640625" style="1"/>
  </cols>
  <sheetData>
    <row r="1" spans="1:6" ht="25.5" customHeight="1" x14ac:dyDescent="0.2">
      <c r="A1" s="55" t="s">
        <v>97</v>
      </c>
      <c r="B1" s="55"/>
      <c r="C1" s="55"/>
      <c r="D1" s="55"/>
      <c r="E1" s="55"/>
      <c r="F1" s="55"/>
    </row>
    <row r="2" spans="1:6" ht="45" customHeight="1" x14ac:dyDescent="0.25">
      <c r="A2" s="6"/>
      <c r="B2" s="6"/>
      <c r="C2" s="6"/>
      <c r="D2" s="7"/>
      <c r="E2" s="10"/>
      <c r="F2" s="16" t="s">
        <v>47</v>
      </c>
    </row>
    <row r="3" spans="1:6" ht="36" customHeight="1" x14ac:dyDescent="0.2">
      <c r="A3" s="17" t="s">
        <v>0</v>
      </c>
      <c r="B3" s="18" t="s">
        <v>95</v>
      </c>
      <c r="C3" s="19" t="s">
        <v>83</v>
      </c>
      <c r="D3" s="20" t="s">
        <v>84</v>
      </c>
      <c r="E3" s="20" t="s">
        <v>85</v>
      </c>
      <c r="F3" s="20" t="s">
        <v>86</v>
      </c>
    </row>
    <row r="4" spans="1:6" ht="16.95" customHeight="1" x14ac:dyDescent="0.2">
      <c r="A4" s="21"/>
      <c r="B4" s="22"/>
      <c r="C4" s="22"/>
      <c r="D4" s="22"/>
      <c r="E4" s="23"/>
      <c r="F4" s="23"/>
    </row>
    <row r="5" spans="1:6" ht="30" customHeight="1" x14ac:dyDescent="0.2">
      <c r="A5" s="21" t="s">
        <v>1</v>
      </c>
      <c r="B5" s="24">
        <v>13145299.253</v>
      </c>
      <c r="C5" s="24">
        <v>6247550</v>
      </c>
      <c r="D5" s="24">
        <v>60829448</v>
      </c>
      <c r="E5" s="25">
        <v>10563947</v>
      </c>
      <c r="F5" s="25">
        <v>10747662</v>
      </c>
    </row>
    <row r="6" spans="1:6" ht="16.95" customHeight="1" x14ac:dyDescent="0.2">
      <c r="A6" s="21"/>
      <c r="B6" s="24"/>
      <c r="C6" s="24" t="s">
        <v>80</v>
      </c>
      <c r="D6" s="24" t="s">
        <v>80</v>
      </c>
      <c r="E6" s="25" t="s">
        <v>80</v>
      </c>
      <c r="F6" s="25"/>
    </row>
    <row r="7" spans="1:6" ht="30" customHeight="1" x14ac:dyDescent="0.2">
      <c r="A7" s="21" t="s">
        <v>2</v>
      </c>
      <c r="B7" s="24">
        <v>12709738.253</v>
      </c>
      <c r="C7" s="24">
        <v>6242462</v>
      </c>
      <c r="D7" s="24">
        <v>55258369</v>
      </c>
      <c r="E7" s="25">
        <v>7733037</v>
      </c>
      <c r="F7" s="25">
        <v>10520406</v>
      </c>
    </row>
    <row r="8" spans="1:6" ht="30" customHeight="1" x14ac:dyDescent="0.2">
      <c r="A8" s="21" t="s">
        <v>48</v>
      </c>
      <c r="B8" s="24">
        <v>6592307</v>
      </c>
      <c r="C8" s="24">
        <v>2942171</v>
      </c>
      <c r="D8" s="24">
        <v>36008838</v>
      </c>
      <c r="E8" s="25">
        <v>5219834</v>
      </c>
      <c r="F8" s="25">
        <v>10352241</v>
      </c>
    </row>
    <row r="9" spans="1:6" ht="30" customHeight="1" x14ac:dyDescent="0.2">
      <c r="A9" s="21" t="s">
        <v>4</v>
      </c>
      <c r="B9" s="24">
        <v>1080216</v>
      </c>
      <c r="C9" s="24">
        <v>351248</v>
      </c>
      <c r="D9" s="24">
        <v>16261770</v>
      </c>
      <c r="E9" s="25" t="s">
        <v>82</v>
      </c>
      <c r="F9" s="25" t="s">
        <v>82</v>
      </c>
    </row>
    <row r="10" spans="1:6" ht="30" customHeight="1" x14ac:dyDescent="0.2">
      <c r="A10" s="21" t="s">
        <v>6</v>
      </c>
      <c r="B10" s="24">
        <v>256986</v>
      </c>
      <c r="C10" s="24">
        <v>20086</v>
      </c>
      <c r="D10" s="24">
        <v>0</v>
      </c>
      <c r="E10" s="25" t="s">
        <v>82</v>
      </c>
      <c r="F10" s="25" t="s">
        <v>82</v>
      </c>
    </row>
    <row r="11" spans="1:6" ht="30" customHeight="1" x14ac:dyDescent="0.2">
      <c r="A11" s="21" t="s">
        <v>7</v>
      </c>
      <c r="B11" s="24">
        <v>3898628</v>
      </c>
      <c r="C11" s="24">
        <v>2412815</v>
      </c>
      <c r="D11" s="24">
        <v>127</v>
      </c>
      <c r="E11" s="25" t="s">
        <v>82</v>
      </c>
      <c r="F11" s="25" t="s">
        <v>82</v>
      </c>
    </row>
    <row r="12" spans="1:6" ht="30" customHeight="1" x14ac:dyDescent="0.2">
      <c r="A12" s="21" t="s">
        <v>9</v>
      </c>
      <c r="B12" s="24">
        <v>53748</v>
      </c>
      <c r="C12" s="24">
        <v>9441</v>
      </c>
      <c r="D12" s="24">
        <v>0</v>
      </c>
      <c r="E12" s="25" t="s">
        <v>82</v>
      </c>
      <c r="F12" s="25" t="s">
        <v>82</v>
      </c>
    </row>
    <row r="13" spans="1:6" ht="30" customHeight="1" x14ac:dyDescent="0.2">
      <c r="A13" s="21" t="s">
        <v>11</v>
      </c>
      <c r="B13" s="24">
        <v>80310</v>
      </c>
      <c r="C13" s="24">
        <v>0</v>
      </c>
      <c r="D13" s="24">
        <v>13500</v>
      </c>
      <c r="E13" s="25">
        <v>30</v>
      </c>
      <c r="F13" s="25">
        <v>97265</v>
      </c>
    </row>
    <row r="14" spans="1:6" ht="30" customHeight="1" x14ac:dyDescent="0.2">
      <c r="A14" s="21" t="s">
        <v>13</v>
      </c>
      <c r="B14" s="24">
        <v>112784</v>
      </c>
      <c r="C14" s="24">
        <v>0</v>
      </c>
      <c r="D14" s="24">
        <v>2574074</v>
      </c>
      <c r="E14" s="25" t="s">
        <v>82</v>
      </c>
      <c r="F14" s="25" t="s">
        <v>82</v>
      </c>
    </row>
    <row r="15" spans="1:6" ht="30" customHeight="1" x14ac:dyDescent="0.2">
      <c r="A15" s="21" t="s">
        <v>15</v>
      </c>
      <c r="B15" s="24">
        <v>53804</v>
      </c>
      <c r="C15" s="24">
        <v>22223</v>
      </c>
      <c r="D15" s="24">
        <v>0</v>
      </c>
      <c r="E15" s="25" t="s">
        <v>82</v>
      </c>
      <c r="F15" s="25" t="s">
        <v>82</v>
      </c>
    </row>
    <row r="16" spans="1:6" ht="30" customHeight="1" x14ac:dyDescent="0.2">
      <c r="A16" s="21" t="s">
        <v>17</v>
      </c>
      <c r="B16" s="24">
        <v>374063.25299999997</v>
      </c>
      <c r="C16" s="24">
        <v>28835</v>
      </c>
      <c r="D16" s="24">
        <v>0</v>
      </c>
      <c r="E16" s="25" t="s">
        <v>82</v>
      </c>
      <c r="F16" s="25" t="s">
        <v>82</v>
      </c>
    </row>
    <row r="17" spans="1:6" ht="30" customHeight="1" x14ac:dyDescent="0.2">
      <c r="A17" s="21" t="s">
        <v>19</v>
      </c>
      <c r="B17" s="24">
        <v>109128</v>
      </c>
      <c r="C17" s="24">
        <v>408700</v>
      </c>
      <c r="D17" s="24">
        <v>0</v>
      </c>
      <c r="E17" s="25" t="s">
        <v>82</v>
      </c>
      <c r="F17" s="25" t="s">
        <v>82</v>
      </c>
    </row>
    <row r="18" spans="1:6" ht="30" customHeight="1" x14ac:dyDescent="0.2">
      <c r="A18" s="21" t="s">
        <v>21</v>
      </c>
      <c r="B18" s="24">
        <v>11523</v>
      </c>
      <c r="C18" s="24">
        <v>2328</v>
      </c>
      <c r="D18" s="24">
        <v>0</v>
      </c>
      <c r="E18" s="25" t="s">
        <v>82</v>
      </c>
      <c r="F18" s="25" t="s">
        <v>82</v>
      </c>
    </row>
    <row r="19" spans="1:6" ht="30" customHeight="1" x14ac:dyDescent="0.2">
      <c r="A19" s="21" t="s">
        <v>23</v>
      </c>
      <c r="B19" s="24">
        <v>8087</v>
      </c>
      <c r="C19" s="24">
        <v>26256</v>
      </c>
      <c r="D19" s="24">
        <v>0</v>
      </c>
      <c r="E19" s="25" t="s">
        <v>82</v>
      </c>
      <c r="F19" s="25" t="s">
        <v>82</v>
      </c>
    </row>
    <row r="20" spans="1:6" ht="30" customHeight="1" x14ac:dyDescent="0.2">
      <c r="A20" s="21" t="s">
        <v>25</v>
      </c>
      <c r="B20" s="24">
        <v>78154</v>
      </c>
      <c r="C20" s="24">
        <v>18359</v>
      </c>
      <c r="D20" s="24">
        <v>400060</v>
      </c>
      <c r="E20" s="25">
        <v>356755</v>
      </c>
      <c r="F20" s="25">
        <v>70900</v>
      </c>
    </row>
    <row r="21" spans="1:6" ht="30" customHeight="1" x14ac:dyDescent="0.2">
      <c r="A21" s="21" t="s">
        <v>27</v>
      </c>
      <c r="B21" s="24">
        <v>435561</v>
      </c>
      <c r="C21" s="24">
        <v>5088</v>
      </c>
      <c r="D21" s="24">
        <v>5571079</v>
      </c>
      <c r="E21" s="25">
        <v>24827</v>
      </c>
      <c r="F21" s="25">
        <v>227256</v>
      </c>
    </row>
    <row r="22" spans="1:6" ht="30" customHeight="1" x14ac:dyDescent="0.2">
      <c r="A22" s="26" t="s">
        <v>63</v>
      </c>
      <c r="B22" s="24">
        <v>369443</v>
      </c>
      <c r="C22" s="24">
        <v>1083</v>
      </c>
      <c r="D22" s="24">
        <v>4843336</v>
      </c>
      <c r="E22" s="25">
        <v>24827</v>
      </c>
      <c r="F22" s="25">
        <v>182823</v>
      </c>
    </row>
    <row r="23" spans="1:6" ht="30" customHeight="1" x14ac:dyDescent="0.2">
      <c r="A23" s="21" t="s">
        <v>31</v>
      </c>
      <c r="B23" s="24">
        <v>24016</v>
      </c>
      <c r="C23" s="24">
        <v>0</v>
      </c>
      <c r="D23" s="24">
        <v>0</v>
      </c>
      <c r="E23" s="25" t="s">
        <v>82</v>
      </c>
      <c r="F23" s="25">
        <v>44133</v>
      </c>
    </row>
    <row r="24" spans="1:6" ht="30" customHeight="1" x14ac:dyDescent="0.2">
      <c r="A24" s="21" t="s">
        <v>32</v>
      </c>
      <c r="B24" s="24">
        <v>42102</v>
      </c>
      <c r="C24" s="24">
        <v>4005</v>
      </c>
      <c r="D24" s="24">
        <v>700948</v>
      </c>
      <c r="E24" s="25" t="s">
        <v>82</v>
      </c>
      <c r="F24" s="25">
        <v>300</v>
      </c>
    </row>
    <row r="25" spans="1:6" ht="30" customHeight="1" x14ac:dyDescent="0.2">
      <c r="A25" s="21" t="s">
        <v>33</v>
      </c>
      <c r="B25" s="24" t="s">
        <v>79</v>
      </c>
      <c r="C25" s="24">
        <v>0</v>
      </c>
      <c r="D25" s="24">
        <v>26795</v>
      </c>
      <c r="E25" s="25" t="s">
        <v>82</v>
      </c>
      <c r="F25" s="25" t="s">
        <v>79</v>
      </c>
    </row>
    <row r="26" spans="1:6" ht="16.95" customHeight="1" x14ac:dyDescent="0.2">
      <c r="A26" s="21"/>
      <c r="B26" s="24"/>
      <c r="C26" s="24"/>
      <c r="D26" s="24"/>
      <c r="E26" s="25"/>
      <c r="F26" s="25"/>
    </row>
    <row r="27" spans="1:6" ht="30" customHeight="1" x14ac:dyDescent="0.2">
      <c r="A27" s="21" t="s">
        <v>51</v>
      </c>
      <c r="B27" s="24">
        <v>1</v>
      </c>
      <c r="C27" s="24">
        <v>0</v>
      </c>
      <c r="D27" s="24">
        <v>3</v>
      </c>
      <c r="E27" s="25">
        <v>0</v>
      </c>
      <c r="F27" s="25">
        <v>2</v>
      </c>
    </row>
    <row r="28" spans="1:6" ht="30" customHeight="1" x14ac:dyDescent="0.2">
      <c r="A28" s="21" t="s">
        <v>52</v>
      </c>
      <c r="B28" s="24">
        <v>3</v>
      </c>
      <c r="C28" s="24">
        <v>0</v>
      </c>
      <c r="D28" s="24">
        <v>0</v>
      </c>
      <c r="E28" s="25">
        <v>0</v>
      </c>
      <c r="F28" s="25" t="s">
        <v>79</v>
      </c>
    </row>
    <row r="29" spans="1:6" ht="30" customHeight="1" x14ac:dyDescent="0.2">
      <c r="A29" s="21" t="s">
        <v>53</v>
      </c>
      <c r="B29" s="24">
        <v>2</v>
      </c>
      <c r="C29" s="24">
        <v>0</v>
      </c>
      <c r="D29" s="24">
        <v>2</v>
      </c>
      <c r="E29" s="25">
        <v>0</v>
      </c>
      <c r="F29" s="25">
        <v>3</v>
      </c>
    </row>
    <row r="30" spans="1:6" ht="30" customHeight="1" x14ac:dyDescent="0.2">
      <c r="A30" s="21" t="s">
        <v>54</v>
      </c>
      <c r="B30" s="24">
        <v>7</v>
      </c>
      <c r="C30" s="24">
        <v>0</v>
      </c>
      <c r="D30" s="24">
        <v>17</v>
      </c>
      <c r="E30" s="25">
        <v>2</v>
      </c>
      <c r="F30" s="25">
        <v>42</v>
      </c>
    </row>
    <row r="31" spans="1:6" ht="30" customHeight="1" x14ac:dyDescent="0.2">
      <c r="A31" s="21" t="s">
        <v>87</v>
      </c>
      <c r="B31" s="24">
        <v>6</v>
      </c>
      <c r="C31" s="24">
        <v>0</v>
      </c>
      <c r="D31" s="24">
        <v>8</v>
      </c>
      <c r="E31" s="25">
        <v>2</v>
      </c>
      <c r="F31" s="25">
        <v>5</v>
      </c>
    </row>
    <row r="32" spans="1:6" ht="30" customHeight="1" x14ac:dyDescent="0.2">
      <c r="A32" s="21" t="s">
        <v>37</v>
      </c>
      <c r="B32" s="24">
        <v>4</v>
      </c>
      <c r="C32" s="24">
        <v>3</v>
      </c>
      <c r="D32" s="24">
        <v>270</v>
      </c>
      <c r="E32" s="25">
        <v>0</v>
      </c>
      <c r="F32" s="25">
        <v>117</v>
      </c>
    </row>
    <row r="33" spans="1:6" ht="30" customHeight="1" x14ac:dyDescent="0.2">
      <c r="A33" s="21" t="s">
        <v>55</v>
      </c>
      <c r="B33" s="24">
        <v>6</v>
      </c>
      <c r="C33" s="24">
        <v>3</v>
      </c>
      <c r="D33" s="24">
        <v>1165</v>
      </c>
      <c r="E33" s="25">
        <v>36</v>
      </c>
      <c r="F33" s="25">
        <v>2085</v>
      </c>
    </row>
    <row r="34" spans="1:6" ht="30" customHeight="1" x14ac:dyDescent="0.2">
      <c r="A34" s="21" t="s">
        <v>56</v>
      </c>
      <c r="B34" s="24">
        <v>2</v>
      </c>
      <c r="C34" s="24">
        <v>21</v>
      </c>
      <c r="D34" s="24">
        <v>713</v>
      </c>
      <c r="E34" s="25">
        <v>4</v>
      </c>
      <c r="F34" s="25">
        <v>66</v>
      </c>
    </row>
    <row r="35" spans="1:6" ht="30" customHeight="1" x14ac:dyDescent="0.2">
      <c r="A35" s="21" t="s">
        <v>57</v>
      </c>
      <c r="B35" s="24">
        <v>18</v>
      </c>
      <c r="C35" s="24">
        <v>107</v>
      </c>
      <c r="D35" s="24">
        <v>445</v>
      </c>
      <c r="E35" s="25">
        <v>28</v>
      </c>
      <c r="F35" s="25">
        <v>55</v>
      </c>
    </row>
    <row r="36" spans="1:6" ht="30" customHeight="1" x14ac:dyDescent="0.2">
      <c r="A36" s="21" t="s">
        <v>39</v>
      </c>
      <c r="B36" s="24">
        <v>36</v>
      </c>
      <c r="C36" s="24">
        <v>134</v>
      </c>
      <c r="D36" s="24">
        <v>2601</v>
      </c>
      <c r="E36" s="25">
        <v>70</v>
      </c>
      <c r="F36" s="25">
        <v>2328</v>
      </c>
    </row>
    <row r="37" spans="1:6" ht="16.95" customHeight="1" x14ac:dyDescent="0.2">
      <c r="A37" s="21"/>
      <c r="B37" s="24"/>
      <c r="C37" s="24" t="s">
        <v>80</v>
      </c>
      <c r="D37" s="24" t="s">
        <v>80</v>
      </c>
      <c r="E37" s="25" t="s">
        <v>80</v>
      </c>
      <c r="F37" s="25"/>
    </row>
    <row r="38" spans="1:6" ht="30" customHeight="1" x14ac:dyDescent="0.2">
      <c r="A38" s="21" t="s">
        <v>58</v>
      </c>
      <c r="B38" s="24">
        <v>9</v>
      </c>
      <c r="C38" s="24">
        <v>1</v>
      </c>
      <c r="D38" s="24">
        <v>3</v>
      </c>
      <c r="E38" s="25">
        <v>4</v>
      </c>
      <c r="F38" s="25">
        <v>1012</v>
      </c>
    </row>
    <row r="39" spans="1:6" ht="30" customHeight="1" x14ac:dyDescent="0.2">
      <c r="A39" s="21" t="s">
        <v>81</v>
      </c>
      <c r="B39" s="24">
        <v>14</v>
      </c>
      <c r="C39" s="24">
        <v>24</v>
      </c>
      <c r="D39" s="24">
        <v>781</v>
      </c>
      <c r="E39" s="25">
        <v>5</v>
      </c>
      <c r="F39" s="25">
        <v>209</v>
      </c>
    </row>
    <row r="40" spans="1:6" ht="30" customHeight="1" x14ac:dyDescent="0.2">
      <c r="A40" s="21" t="s">
        <v>41</v>
      </c>
      <c r="B40" s="24">
        <v>19</v>
      </c>
      <c r="C40" s="24">
        <v>35</v>
      </c>
      <c r="D40" s="24">
        <v>1600</v>
      </c>
      <c r="E40" s="25">
        <v>5</v>
      </c>
      <c r="F40" s="25">
        <v>356</v>
      </c>
    </row>
    <row r="41" spans="1:6" ht="16.95" customHeight="1" x14ac:dyDescent="0.2">
      <c r="A41" s="21"/>
      <c r="B41" s="24"/>
      <c r="C41" s="24" t="s">
        <v>80</v>
      </c>
      <c r="D41" s="24" t="s">
        <v>80</v>
      </c>
      <c r="E41" s="25" t="s">
        <v>80</v>
      </c>
      <c r="F41" s="25"/>
    </row>
    <row r="42" spans="1:6" ht="30" customHeight="1" x14ac:dyDescent="0.2">
      <c r="A42" s="21" t="s">
        <v>42</v>
      </c>
      <c r="B42" s="24" t="s">
        <v>79</v>
      </c>
      <c r="C42" s="24">
        <v>0</v>
      </c>
      <c r="D42" s="24">
        <v>0</v>
      </c>
      <c r="E42" s="53">
        <v>8.3000000000000007</v>
      </c>
      <c r="F42" s="54">
        <v>2.87</v>
      </c>
    </row>
    <row r="43" spans="1:6" ht="30" customHeight="1" x14ac:dyDescent="0.2">
      <c r="A43" s="21" t="s">
        <v>88</v>
      </c>
      <c r="B43" s="24" t="s">
        <v>79</v>
      </c>
      <c r="C43" s="24">
        <v>0</v>
      </c>
      <c r="D43" s="24">
        <v>0</v>
      </c>
      <c r="E43" s="53">
        <v>57.8</v>
      </c>
      <c r="F43" s="54">
        <v>27.54</v>
      </c>
    </row>
    <row r="44" spans="1:6" ht="30" customHeight="1" x14ac:dyDescent="0.2">
      <c r="A44" s="21" t="s">
        <v>43</v>
      </c>
      <c r="B44" s="24" t="s">
        <v>79</v>
      </c>
      <c r="C44" s="24">
        <v>0</v>
      </c>
      <c r="D44" s="24">
        <v>0</v>
      </c>
      <c r="E44" s="53">
        <v>66.099999999999994</v>
      </c>
      <c r="F44" s="54">
        <v>30.41</v>
      </c>
    </row>
    <row r="45" spans="1:6" ht="30" customHeight="1" x14ac:dyDescent="0.2">
      <c r="A45" s="21" t="s">
        <v>44</v>
      </c>
      <c r="B45" s="24" t="s">
        <v>79</v>
      </c>
      <c r="C45" s="24">
        <v>0</v>
      </c>
      <c r="D45" s="24">
        <v>0</v>
      </c>
      <c r="E45" s="54">
        <v>0</v>
      </c>
      <c r="F45" s="54">
        <v>0.14000000000000001</v>
      </c>
    </row>
    <row r="46" spans="1:6" ht="30" customHeight="1" x14ac:dyDescent="0.2">
      <c r="A46" s="21" t="s">
        <v>89</v>
      </c>
      <c r="B46" s="24" t="s">
        <v>79</v>
      </c>
      <c r="C46" s="24">
        <v>0</v>
      </c>
      <c r="D46" s="24">
        <v>0</v>
      </c>
      <c r="E46" s="53">
        <v>36.700000000000003</v>
      </c>
      <c r="F46" s="54">
        <v>1.48</v>
      </c>
    </row>
    <row r="47" spans="1:6" ht="30" customHeight="1" x14ac:dyDescent="0.2">
      <c r="A47" s="21" t="s">
        <v>45</v>
      </c>
      <c r="B47" s="24" t="s">
        <v>79</v>
      </c>
      <c r="C47" s="24">
        <v>0</v>
      </c>
      <c r="D47" s="24">
        <v>0</v>
      </c>
      <c r="E47" s="53">
        <v>36.700000000000003</v>
      </c>
      <c r="F47" s="54">
        <v>1.62</v>
      </c>
    </row>
    <row r="48" spans="1:6" ht="21" customHeight="1" x14ac:dyDescent="0.2">
      <c r="A48" s="27"/>
      <c r="B48" s="28"/>
      <c r="C48" s="28"/>
      <c r="D48" s="28"/>
      <c r="E48" s="29"/>
      <c r="F48" s="29"/>
    </row>
    <row r="49" spans="1:6" ht="82.5" customHeight="1" x14ac:dyDescent="0.2">
      <c r="A49" s="30" t="s">
        <v>65</v>
      </c>
      <c r="B49" s="31"/>
      <c r="C49" s="31"/>
      <c r="D49" s="31"/>
      <c r="E49" s="32"/>
      <c r="F49" s="15"/>
    </row>
    <row r="50" spans="1:6" ht="30" customHeight="1" x14ac:dyDescent="0.2">
      <c r="A50" s="8"/>
      <c r="B50" s="8"/>
      <c r="C50" s="8"/>
      <c r="D50" s="8"/>
      <c r="E50" s="8"/>
      <c r="F50" s="8"/>
    </row>
    <row r="51" spans="1:6" ht="30" customHeight="1" x14ac:dyDescent="0.2">
      <c r="A51" s="8"/>
      <c r="B51" s="8"/>
      <c r="C51" s="8"/>
      <c r="D51" s="8"/>
      <c r="E51" s="8"/>
      <c r="F51" s="8"/>
    </row>
  </sheetData>
  <mergeCells count="1">
    <mergeCell ref="A1:F1"/>
  </mergeCells>
  <phoneticPr fontId="3"/>
  <pageMargins left="0.94488188976377963" right="0.94488188976377963" top="0.78740157480314965" bottom="0.39370078740157483" header="0.51181102362204722" footer="0.51181102362204722"/>
  <pageSetup paperSize="9" scale="54" fitToHeight="0" orientation="portrait" r:id="rId1"/>
  <headerFooter>
    <oddHeader>&amp;R&amp;22災害、事故</oddHeader>
    <evenHeader>&amp;R&amp;22災害、事故</even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730E24-8F34-43FD-9C3A-691CF8FC7AD8}">
  <sheetPr>
    <pageSetUpPr fitToPage="1"/>
  </sheetPr>
  <dimension ref="A1:AE55"/>
  <sheetViews>
    <sheetView showGridLines="0" tabSelected="1" view="pageBreakPreview" zoomScale="60" zoomScaleNormal="75" workbookViewId="0">
      <selection activeCell="O14" sqref="O14:R14"/>
    </sheetView>
  </sheetViews>
  <sheetFormatPr defaultColWidth="11.33203125" defaultRowHeight="12" x14ac:dyDescent="0.15"/>
  <cols>
    <col min="1" max="1" width="11.6640625" style="34" customWidth="1"/>
    <col min="2" max="2" width="7.5" style="34" customWidth="1"/>
    <col min="3" max="3" width="2.6640625" style="34" customWidth="1"/>
    <col min="4" max="4" width="2.5" style="34" customWidth="1"/>
    <col min="5" max="5" width="7.5" style="34" customWidth="1"/>
    <col min="6" max="6" width="7.33203125" style="34" customWidth="1"/>
    <col min="7" max="7" width="7.6640625" style="34" customWidth="1"/>
    <col min="8" max="8" width="7.5" style="34" customWidth="1"/>
    <col min="9" max="9" width="6.6640625" style="34" customWidth="1"/>
    <col min="10" max="10" width="8.58203125" style="34" customWidth="1"/>
    <col min="11" max="11" width="8.1640625" style="34" customWidth="1"/>
    <col min="12" max="12" width="2.83203125" style="34" customWidth="1"/>
    <col min="13" max="13" width="2.6640625" style="34" customWidth="1"/>
    <col min="14" max="14" width="7.5" style="34" customWidth="1"/>
    <col min="15" max="15" width="8.4140625" style="34" customWidth="1"/>
    <col min="16" max="17" width="3.58203125" style="34" customWidth="1"/>
    <col min="18" max="18" width="7.5" style="34" customWidth="1"/>
    <col min="19" max="19" width="7.58203125" style="34" customWidth="1"/>
    <col min="20" max="21" width="8.4140625" style="34" customWidth="1"/>
    <col min="22" max="22" width="2.6640625" style="34" customWidth="1"/>
    <col min="23" max="23" width="3.5" style="34" customWidth="1"/>
    <col min="24" max="24" width="8.4140625" style="34" customWidth="1"/>
    <col min="25" max="27" width="8.6640625" style="34" customWidth="1"/>
    <col min="28" max="28" width="8.4140625" style="34" customWidth="1"/>
    <col min="29" max="31" width="9.6640625" style="34" customWidth="1"/>
    <col min="32" max="32" width="9.58203125" style="34" customWidth="1"/>
    <col min="33" max="33" width="4.9140625" style="34" customWidth="1"/>
    <col min="34" max="34" width="3.33203125" style="34" customWidth="1"/>
    <col min="35" max="35" width="9.6640625" style="34" customWidth="1"/>
    <col min="36" max="16384" width="11.33203125" style="34"/>
  </cols>
  <sheetData>
    <row r="1" spans="1:31" s="4" customFormat="1" ht="25.5" customHeight="1" x14ac:dyDescent="0.2">
      <c r="A1" s="55" t="s">
        <v>96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44"/>
      <c r="T1" s="48"/>
      <c r="U1" s="47"/>
      <c r="V1" s="47"/>
      <c r="W1" s="47"/>
      <c r="X1" s="47"/>
      <c r="Y1" s="47"/>
      <c r="Z1" s="47"/>
      <c r="AA1" s="47"/>
      <c r="AB1" s="47"/>
      <c r="AC1" s="47"/>
      <c r="AD1" s="47"/>
      <c r="AE1" s="47"/>
    </row>
    <row r="2" spans="1:31" s="1" customFormat="1" ht="25.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</row>
    <row r="3" spans="1:31" s="9" customFormat="1" ht="17.399999999999999" customHeight="1" x14ac:dyDescent="0.25">
      <c r="A3" s="56" t="s">
        <v>46</v>
      </c>
      <c r="B3" s="56"/>
      <c r="C3" s="56"/>
      <c r="D3" s="56"/>
      <c r="E3" s="57"/>
      <c r="F3" s="62" t="s">
        <v>64</v>
      </c>
      <c r="G3" s="63"/>
      <c r="H3" s="66" t="s">
        <v>90</v>
      </c>
      <c r="I3" s="67"/>
      <c r="J3" s="68"/>
      <c r="K3" s="66" t="s">
        <v>91</v>
      </c>
      <c r="L3" s="67"/>
      <c r="M3" s="67"/>
      <c r="N3" s="68"/>
      <c r="O3" s="66" t="s">
        <v>92</v>
      </c>
      <c r="P3" s="67"/>
      <c r="Q3" s="67"/>
      <c r="R3" s="67"/>
    </row>
    <row r="4" spans="1:31" s="9" customFormat="1" ht="12" customHeight="1" x14ac:dyDescent="0.2">
      <c r="A4" s="58"/>
      <c r="B4" s="58"/>
      <c r="C4" s="58"/>
      <c r="D4" s="58"/>
      <c r="E4" s="59"/>
      <c r="F4" s="64"/>
      <c r="G4" s="65"/>
      <c r="H4" s="36"/>
      <c r="I4" s="37"/>
      <c r="J4" s="40"/>
      <c r="K4" s="36"/>
      <c r="L4" s="37"/>
      <c r="M4" s="37"/>
      <c r="N4" s="40"/>
      <c r="O4" s="36"/>
      <c r="P4" s="37"/>
      <c r="Q4" s="37"/>
      <c r="R4" s="37"/>
    </row>
    <row r="5" spans="1:31" s="9" customFormat="1" ht="17.399999999999999" customHeight="1" x14ac:dyDescent="0.25">
      <c r="A5" s="58"/>
      <c r="B5" s="58"/>
      <c r="C5" s="58"/>
      <c r="D5" s="58"/>
      <c r="E5" s="59"/>
      <c r="F5" s="64"/>
      <c r="G5" s="65"/>
      <c r="H5" s="69">
        <v>46242</v>
      </c>
      <c r="I5" s="70"/>
      <c r="J5" s="71"/>
      <c r="K5" s="69">
        <v>46262</v>
      </c>
      <c r="L5" s="70"/>
      <c r="M5" s="70"/>
      <c r="N5" s="71"/>
      <c r="O5" s="69">
        <v>46316</v>
      </c>
      <c r="P5" s="70"/>
      <c r="Q5" s="70"/>
      <c r="R5" s="70"/>
    </row>
    <row r="6" spans="1:31" s="1" customFormat="1" ht="15.6" hidden="1" customHeight="1" x14ac:dyDescent="0.2">
      <c r="A6" s="58"/>
      <c r="B6" s="58"/>
      <c r="C6" s="58"/>
      <c r="D6" s="58"/>
      <c r="E6" s="59"/>
      <c r="F6" s="36"/>
      <c r="G6" s="37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</row>
    <row r="7" spans="1:31" s="1" customFormat="1" ht="15.6" hidden="1" customHeight="1" x14ac:dyDescent="0.2">
      <c r="A7" s="58"/>
      <c r="B7" s="58"/>
      <c r="C7" s="58"/>
      <c r="D7" s="58"/>
      <c r="E7" s="59"/>
      <c r="F7" s="36"/>
      <c r="G7" s="37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</row>
    <row r="8" spans="1:31" s="1" customFormat="1" ht="15.75" hidden="1" customHeight="1" x14ac:dyDescent="0.2">
      <c r="A8" s="60"/>
      <c r="B8" s="60"/>
      <c r="C8" s="60"/>
      <c r="D8" s="60"/>
      <c r="E8" s="61"/>
      <c r="F8" s="38"/>
      <c r="G8" s="39"/>
      <c r="H8" s="42"/>
      <c r="I8" s="42"/>
      <c r="J8" s="42"/>
      <c r="K8" s="41"/>
      <c r="L8" s="41"/>
      <c r="M8" s="41"/>
      <c r="N8" s="41"/>
      <c r="O8" s="42"/>
      <c r="P8" s="42"/>
      <c r="Q8" s="42"/>
      <c r="R8" s="42"/>
    </row>
    <row r="9" spans="1:31" s="1" customFormat="1" ht="12" customHeight="1" x14ac:dyDescent="0.2">
      <c r="A9" s="49"/>
      <c r="B9" s="49"/>
      <c r="C9" s="49"/>
      <c r="D9" s="49"/>
      <c r="E9" s="49"/>
      <c r="F9" s="50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</row>
    <row r="10" spans="1:31" s="1" customFormat="1" ht="20.100000000000001" customHeight="1" x14ac:dyDescent="0.2">
      <c r="A10" s="11" t="s">
        <v>3</v>
      </c>
      <c r="B10" s="11"/>
      <c r="C10" s="11"/>
      <c r="D10" s="11"/>
      <c r="E10" s="11"/>
      <c r="F10" s="72">
        <f>SUM(H10:R10)</f>
        <v>10747662</v>
      </c>
      <c r="G10" s="73"/>
      <c r="H10" s="74">
        <f>H12+H26</f>
        <v>426978</v>
      </c>
      <c r="I10" s="74"/>
      <c r="J10" s="74"/>
      <c r="K10" s="74">
        <f>K12+K26</f>
        <v>8098222</v>
      </c>
      <c r="L10" s="74"/>
      <c r="M10" s="74"/>
      <c r="N10" s="74"/>
      <c r="O10" s="74">
        <f>O12+O26</f>
        <v>2222462</v>
      </c>
      <c r="P10" s="74"/>
      <c r="Q10" s="74"/>
      <c r="R10" s="74"/>
    </row>
    <row r="11" spans="1:31" s="1" customFormat="1" ht="12" customHeight="1" x14ac:dyDescent="0.2">
      <c r="A11" s="11"/>
      <c r="B11" s="11"/>
      <c r="C11" s="11"/>
      <c r="D11" s="11"/>
      <c r="E11" s="11"/>
      <c r="F11" s="14"/>
      <c r="G11" s="35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</row>
    <row r="12" spans="1:31" s="1" customFormat="1" ht="20.100000000000001" customHeight="1" x14ac:dyDescent="0.2">
      <c r="A12" s="11" t="s">
        <v>5</v>
      </c>
      <c r="B12" s="11"/>
      <c r="C12" s="11"/>
      <c r="D12" s="11"/>
      <c r="E12" s="11"/>
      <c r="F12" s="72">
        <f>SUM(H12:R12)</f>
        <v>10520406</v>
      </c>
      <c r="G12" s="73"/>
      <c r="H12" s="74">
        <f>SUM(H13:J25)</f>
        <v>426978</v>
      </c>
      <c r="I12" s="74"/>
      <c r="J12" s="74"/>
      <c r="K12" s="74">
        <f>SUM(K13:N25)</f>
        <v>7924225</v>
      </c>
      <c r="L12" s="74"/>
      <c r="M12" s="74"/>
      <c r="N12" s="74"/>
      <c r="O12" s="74">
        <f>SUM(O13:R25)</f>
        <v>2169203</v>
      </c>
      <c r="P12" s="74"/>
      <c r="Q12" s="74"/>
      <c r="R12" s="74"/>
    </row>
    <row r="13" spans="1:31" s="1" customFormat="1" ht="20.100000000000001" customHeight="1" x14ac:dyDescent="0.2">
      <c r="A13" s="11" t="s">
        <v>66</v>
      </c>
      <c r="B13" s="11"/>
      <c r="C13" s="11"/>
      <c r="D13" s="11"/>
      <c r="E13" s="11"/>
      <c r="F13" s="72">
        <f>SUM(H13:R13)</f>
        <v>10352241</v>
      </c>
      <c r="G13" s="73"/>
      <c r="H13" s="74">
        <v>419795</v>
      </c>
      <c r="I13" s="74"/>
      <c r="J13" s="74"/>
      <c r="K13" s="74">
        <v>7771571</v>
      </c>
      <c r="L13" s="74"/>
      <c r="M13" s="74"/>
      <c r="N13" s="74"/>
      <c r="O13" s="74">
        <v>2160875</v>
      </c>
      <c r="P13" s="74"/>
      <c r="Q13" s="74"/>
      <c r="R13" s="74"/>
    </row>
    <row r="14" spans="1:31" s="1" customFormat="1" ht="20.100000000000001" customHeight="1" x14ac:dyDescent="0.2">
      <c r="A14" s="11" t="s">
        <v>8</v>
      </c>
      <c r="B14" s="11"/>
      <c r="C14" s="11"/>
      <c r="D14" s="11"/>
      <c r="E14" s="11"/>
      <c r="F14" s="75" t="s">
        <v>93</v>
      </c>
      <c r="G14" s="74"/>
      <c r="H14" s="74" t="s">
        <v>93</v>
      </c>
      <c r="I14" s="74"/>
      <c r="J14" s="74"/>
      <c r="K14" s="74" t="s">
        <v>93</v>
      </c>
      <c r="L14" s="74"/>
      <c r="M14" s="74"/>
      <c r="N14" s="74"/>
      <c r="O14" s="74" t="s">
        <v>93</v>
      </c>
      <c r="P14" s="74"/>
      <c r="Q14" s="74"/>
      <c r="R14" s="74"/>
    </row>
    <row r="15" spans="1:31" s="1" customFormat="1" ht="20.100000000000001" customHeight="1" x14ac:dyDescent="0.2">
      <c r="A15" s="11" t="s">
        <v>10</v>
      </c>
      <c r="B15" s="11"/>
      <c r="C15" s="11"/>
      <c r="D15" s="11"/>
      <c r="E15" s="11"/>
      <c r="F15" s="75" t="s">
        <v>93</v>
      </c>
      <c r="G15" s="74"/>
      <c r="H15" s="74" t="s">
        <v>93</v>
      </c>
      <c r="I15" s="74"/>
      <c r="J15" s="74"/>
      <c r="K15" s="74" t="s">
        <v>93</v>
      </c>
      <c r="L15" s="74"/>
      <c r="M15" s="74"/>
      <c r="N15" s="74"/>
      <c r="O15" s="74" t="s">
        <v>93</v>
      </c>
      <c r="P15" s="74"/>
      <c r="Q15" s="74"/>
      <c r="R15" s="74"/>
    </row>
    <row r="16" spans="1:31" s="1" customFormat="1" ht="20.100000000000001" customHeight="1" x14ac:dyDescent="0.2">
      <c r="A16" s="11" t="s">
        <v>12</v>
      </c>
      <c r="B16" s="11"/>
      <c r="C16" s="11"/>
      <c r="D16" s="11"/>
      <c r="E16" s="11"/>
      <c r="F16" s="75" t="s">
        <v>93</v>
      </c>
      <c r="G16" s="74"/>
      <c r="H16" s="74" t="s">
        <v>93</v>
      </c>
      <c r="I16" s="74"/>
      <c r="J16" s="74"/>
      <c r="K16" s="74" t="s">
        <v>93</v>
      </c>
      <c r="L16" s="74"/>
      <c r="M16" s="74"/>
      <c r="N16" s="74"/>
      <c r="O16" s="74" t="s">
        <v>94</v>
      </c>
      <c r="P16" s="74"/>
      <c r="Q16" s="74"/>
      <c r="R16" s="74"/>
    </row>
    <row r="17" spans="1:18" s="1" customFormat="1" ht="20.100000000000001" customHeight="1" x14ac:dyDescent="0.2">
      <c r="A17" s="11" t="s">
        <v>14</v>
      </c>
      <c r="B17" s="11"/>
      <c r="C17" s="11"/>
      <c r="D17" s="11"/>
      <c r="E17" s="11"/>
      <c r="F17" s="75" t="s">
        <v>93</v>
      </c>
      <c r="G17" s="74"/>
      <c r="H17" s="74" t="s">
        <v>93</v>
      </c>
      <c r="I17" s="74"/>
      <c r="J17" s="74"/>
      <c r="K17" s="74" t="s">
        <v>93</v>
      </c>
      <c r="L17" s="74"/>
      <c r="M17" s="74"/>
      <c r="N17" s="74"/>
      <c r="O17" s="74" t="s">
        <v>93</v>
      </c>
      <c r="P17" s="74"/>
      <c r="Q17" s="74"/>
      <c r="R17" s="74"/>
    </row>
    <row r="18" spans="1:18" s="1" customFormat="1" ht="20.100000000000001" customHeight="1" x14ac:dyDescent="0.2">
      <c r="A18" s="11" t="s">
        <v>16</v>
      </c>
      <c r="B18" s="11"/>
      <c r="C18" s="11"/>
      <c r="D18" s="11"/>
      <c r="E18" s="11"/>
      <c r="F18" s="72">
        <f t="shared" ref="F18" si="0">SUM(H18:R18)</f>
        <v>97265</v>
      </c>
      <c r="G18" s="73"/>
      <c r="H18" s="74">
        <v>125</v>
      </c>
      <c r="I18" s="74"/>
      <c r="J18" s="74"/>
      <c r="K18" s="74">
        <v>97140</v>
      </c>
      <c r="L18" s="74"/>
      <c r="M18" s="74"/>
      <c r="N18" s="74"/>
      <c r="O18" s="74" t="s">
        <v>94</v>
      </c>
      <c r="P18" s="74"/>
      <c r="Q18" s="74"/>
      <c r="R18" s="74"/>
    </row>
    <row r="19" spans="1:18" s="1" customFormat="1" ht="20.100000000000001" customHeight="1" x14ac:dyDescent="0.2">
      <c r="A19" s="11" t="s">
        <v>18</v>
      </c>
      <c r="B19" s="11"/>
      <c r="C19" s="11"/>
      <c r="D19" s="11"/>
      <c r="E19" s="11"/>
      <c r="F19" s="75" t="s">
        <v>93</v>
      </c>
      <c r="G19" s="74"/>
      <c r="H19" s="74" t="s">
        <v>93</v>
      </c>
      <c r="I19" s="74"/>
      <c r="J19" s="74"/>
      <c r="K19" s="74" t="s">
        <v>93</v>
      </c>
      <c r="L19" s="74"/>
      <c r="M19" s="74"/>
      <c r="N19" s="74"/>
      <c r="O19" s="74" t="s">
        <v>93</v>
      </c>
      <c r="P19" s="74"/>
      <c r="Q19" s="74"/>
      <c r="R19" s="74"/>
    </row>
    <row r="20" spans="1:18" s="1" customFormat="1" ht="20.100000000000001" customHeight="1" x14ac:dyDescent="0.2">
      <c r="A20" s="11" t="s">
        <v>20</v>
      </c>
      <c r="B20" s="11"/>
      <c r="C20" s="11"/>
      <c r="D20" s="11"/>
      <c r="E20" s="11"/>
      <c r="F20" s="75" t="s">
        <v>93</v>
      </c>
      <c r="G20" s="74"/>
      <c r="H20" s="74" t="s">
        <v>93</v>
      </c>
      <c r="I20" s="74"/>
      <c r="J20" s="74"/>
      <c r="K20" s="74" t="s">
        <v>93</v>
      </c>
      <c r="L20" s="74"/>
      <c r="M20" s="74"/>
      <c r="N20" s="74"/>
      <c r="O20" s="74" t="s">
        <v>93</v>
      </c>
      <c r="P20" s="74"/>
      <c r="Q20" s="74"/>
      <c r="R20" s="74"/>
    </row>
    <row r="21" spans="1:18" s="1" customFormat="1" ht="20.100000000000001" customHeight="1" x14ac:dyDescent="0.2">
      <c r="A21" s="11" t="s">
        <v>22</v>
      </c>
      <c r="B21" s="11"/>
      <c r="C21" s="11"/>
      <c r="D21" s="11"/>
      <c r="E21" s="11"/>
      <c r="F21" s="75" t="s">
        <v>93</v>
      </c>
      <c r="G21" s="74"/>
      <c r="H21" s="74" t="s">
        <v>93</v>
      </c>
      <c r="I21" s="74"/>
      <c r="J21" s="74"/>
      <c r="K21" s="74" t="s">
        <v>93</v>
      </c>
      <c r="L21" s="74"/>
      <c r="M21" s="74"/>
      <c r="N21" s="74"/>
      <c r="O21" s="74" t="s">
        <v>93</v>
      </c>
      <c r="P21" s="74"/>
      <c r="Q21" s="74"/>
      <c r="R21" s="74"/>
    </row>
    <row r="22" spans="1:18" s="1" customFormat="1" ht="20.100000000000001" customHeight="1" x14ac:dyDescent="0.2">
      <c r="A22" s="11" t="s">
        <v>24</v>
      </c>
      <c r="B22" s="11"/>
      <c r="C22" s="11"/>
      <c r="D22" s="11"/>
      <c r="E22" s="11"/>
      <c r="F22" s="75" t="s">
        <v>93</v>
      </c>
      <c r="G22" s="74"/>
      <c r="H22" s="74" t="s">
        <v>93</v>
      </c>
      <c r="I22" s="74"/>
      <c r="J22" s="74"/>
      <c r="K22" s="74" t="s">
        <v>93</v>
      </c>
      <c r="L22" s="74"/>
      <c r="M22" s="74"/>
      <c r="N22" s="74"/>
      <c r="O22" s="74" t="s">
        <v>93</v>
      </c>
      <c r="P22" s="74"/>
      <c r="Q22" s="74"/>
      <c r="R22" s="74"/>
    </row>
    <row r="23" spans="1:18" s="1" customFormat="1" ht="20.100000000000001" customHeight="1" x14ac:dyDescent="0.2">
      <c r="A23" s="11" t="s">
        <v>26</v>
      </c>
      <c r="B23" s="11"/>
      <c r="C23" s="11"/>
      <c r="D23" s="11"/>
      <c r="E23" s="11"/>
      <c r="F23" s="75" t="s">
        <v>93</v>
      </c>
      <c r="G23" s="74"/>
      <c r="H23" s="74" t="s">
        <v>93</v>
      </c>
      <c r="I23" s="74"/>
      <c r="J23" s="74"/>
      <c r="K23" s="74" t="s">
        <v>93</v>
      </c>
      <c r="L23" s="74"/>
      <c r="M23" s="74"/>
      <c r="N23" s="74"/>
      <c r="O23" s="74" t="s">
        <v>93</v>
      </c>
      <c r="P23" s="74"/>
      <c r="Q23" s="74"/>
      <c r="R23" s="74"/>
    </row>
    <row r="24" spans="1:18" s="1" customFormat="1" ht="20.100000000000001" customHeight="1" x14ac:dyDescent="0.2">
      <c r="A24" s="11" t="s">
        <v>28</v>
      </c>
      <c r="B24" s="11"/>
      <c r="C24" s="11"/>
      <c r="D24" s="11"/>
      <c r="E24" s="11"/>
      <c r="F24" s="75" t="s">
        <v>93</v>
      </c>
      <c r="G24" s="74"/>
      <c r="H24" s="74" t="s">
        <v>93</v>
      </c>
      <c r="I24" s="74"/>
      <c r="J24" s="74"/>
      <c r="K24" s="74" t="s">
        <v>93</v>
      </c>
      <c r="L24" s="74"/>
      <c r="M24" s="74"/>
      <c r="N24" s="74"/>
      <c r="O24" s="74" t="s">
        <v>93</v>
      </c>
      <c r="P24" s="74"/>
      <c r="Q24" s="74"/>
      <c r="R24" s="74"/>
    </row>
    <row r="25" spans="1:18" s="1" customFormat="1" ht="20.100000000000001" customHeight="1" x14ac:dyDescent="0.2">
      <c r="A25" s="11" t="s">
        <v>29</v>
      </c>
      <c r="B25" s="11"/>
      <c r="C25" s="11"/>
      <c r="D25" s="11"/>
      <c r="E25" s="11"/>
      <c r="F25" s="72">
        <f t="shared" ref="F25:F26" si="1">SUM(H25:R25)</f>
        <v>70900</v>
      </c>
      <c r="G25" s="73"/>
      <c r="H25" s="74">
        <v>7058</v>
      </c>
      <c r="I25" s="74"/>
      <c r="J25" s="74"/>
      <c r="K25" s="74">
        <v>55514</v>
      </c>
      <c r="L25" s="74"/>
      <c r="M25" s="74"/>
      <c r="N25" s="74"/>
      <c r="O25" s="74">
        <v>8328</v>
      </c>
      <c r="P25" s="74"/>
      <c r="Q25" s="74"/>
      <c r="R25" s="74"/>
    </row>
    <row r="26" spans="1:18" s="1" customFormat="1" ht="20.100000000000001" customHeight="1" x14ac:dyDescent="0.2">
      <c r="A26" s="11" t="s">
        <v>30</v>
      </c>
      <c r="B26" s="11"/>
      <c r="C26" s="11"/>
      <c r="D26" s="11"/>
      <c r="E26" s="11"/>
      <c r="F26" s="72">
        <f t="shared" si="1"/>
        <v>227256</v>
      </c>
      <c r="G26" s="73"/>
      <c r="H26" s="74">
        <f>SUM(H27:J30)</f>
        <v>0</v>
      </c>
      <c r="I26" s="74"/>
      <c r="J26" s="74"/>
      <c r="K26" s="74">
        <f>SUM(K27:N30)</f>
        <v>173997</v>
      </c>
      <c r="L26" s="74"/>
      <c r="M26" s="74"/>
      <c r="N26" s="74"/>
      <c r="O26" s="74">
        <f>SUM(O27:R30)</f>
        <v>53259</v>
      </c>
      <c r="P26" s="74"/>
      <c r="Q26" s="74"/>
      <c r="R26" s="74"/>
    </row>
    <row r="27" spans="1:18" s="1" customFormat="1" ht="20.100000000000001" customHeight="1" x14ac:dyDescent="0.2">
      <c r="A27" s="11" t="s">
        <v>67</v>
      </c>
      <c r="B27" s="11"/>
      <c r="C27" s="11"/>
      <c r="D27" s="11"/>
      <c r="E27" s="11"/>
      <c r="F27" s="76">
        <f>SUM(H27:R27)</f>
        <v>182823</v>
      </c>
      <c r="G27" s="77"/>
      <c r="H27" s="74" t="s">
        <v>94</v>
      </c>
      <c r="I27" s="74"/>
      <c r="J27" s="74"/>
      <c r="K27" s="74">
        <v>131142</v>
      </c>
      <c r="L27" s="74"/>
      <c r="M27" s="74"/>
      <c r="N27" s="74"/>
      <c r="O27" s="77">
        <v>51681</v>
      </c>
      <c r="P27" s="77"/>
      <c r="Q27" s="77"/>
      <c r="R27" s="77"/>
    </row>
    <row r="28" spans="1:18" s="1" customFormat="1" ht="20.100000000000001" customHeight="1" x14ac:dyDescent="0.2">
      <c r="A28" s="11" t="s">
        <v>34</v>
      </c>
      <c r="B28" s="11"/>
      <c r="C28" s="11"/>
      <c r="D28" s="11"/>
      <c r="E28" s="11"/>
      <c r="F28" s="76">
        <f t="shared" ref="F28:F30" si="2">SUM(H28:R28)</f>
        <v>44133</v>
      </c>
      <c r="G28" s="77"/>
      <c r="H28" s="74" t="s">
        <v>94</v>
      </c>
      <c r="I28" s="74"/>
      <c r="J28" s="74"/>
      <c r="K28" s="74">
        <v>42855</v>
      </c>
      <c r="L28" s="74"/>
      <c r="M28" s="74"/>
      <c r="N28" s="74"/>
      <c r="O28" s="77">
        <v>1278</v>
      </c>
      <c r="P28" s="77"/>
      <c r="Q28" s="77"/>
      <c r="R28" s="77"/>
    </row>
    <row r="29" spans="1:18" s="1" customFormat="1" ht="20.100000000000001" customHeight="1" x14ac:dyDescent="0.2">
      <c r="A29" s="11" t="s">
        <v>35</v>
      </c>
      <c r="B29" s="11"/>
      <c r="C29" s="11"/>
      <c r="D29" s="11"/>
      <c r="E29" s="11"/>
      <c r="F29" s="76">
        <f t="shared" si="2"/>
        <v>300</v>
      </c>
      <c r="G29" s="77"/>
      <c r="H29" s="74" t="s">
        <v>94</v>
      </c>
      <c r="I29" s="74"/>
      <c r="J29" s="74"/>
      <c r="K29" s="74" t="s">
        <v>94</v>
      </c>
      <c r="L29" s="74"/>
      <c r="M29" s="74"/>
      <c r="N29" s="74"/>
      <c r="O29" s="74">
        <v>300</v>
      </c>
      <c r="P29" s="74"/>
      <c r="Q29" s="74"/>
      <c r="R29" s="74"/>
    </row>
    <row r="30" spans="1:18" s="1" customFormat="1" ht="20.100000000000001" customHeight="1" x14ac:dyDescent="0.2">
      <c r="A30" s="11" t="s">
        <v>36</v>
      </c>
      <c r="B30" s="11"/>
      <c r="C30" s="11"/>
      <c r="D30" s="11"/>
      <c r="E30" s="11"/>
      <c r="F30" s="76">
        <f t="shared" si="2"/>
        <v>0</v>
      </c>
      <c r="G30" s="77"/>
      <c r="H30" s="74" t="s">
        <v>94</v>
      </c>
      <c r="I30" s="74"/>
      <c r="J30" s="74"/>
      <c r="K30" s="74" t="s">
        <v>94</v>
      </c>
      <c r="L30" s="74"/>
      <c r="M30" s="74"/>
      <c r="N30" s="74"/>
      <c r="O30" s="74" t="s">
        <v>94</v>
      </c>
      <c r="P30" s="74"/>
      <c r="Q30" s="74"/>
      <c r="R30" s="74"/>
    </row>
    <row r="31" spans="1:18" s="1" customFormat="1" ht="12" customHeight="1" x14ac:dyDescent="0.2">
      <c r="A31" s="11"/>
      <c r="B31" s="11"/>
      <c r="C31" s="11"/>
      <c r="D31" s="11"/>
      <c r="E31" s="11"/>
      <c r="F31" s="14"/>
      <c r="G31" s="35"/>
      <c r="H31" s="74"/>
      <c r="I31" s="74"/>
      <c r="J31" s="74"/>
      <c r="K31" s="74"/>
      <c r="L31" s="74"/>
      <c r="M31" s="74"/>
      <c r="N31" s="74"/>
      <c r="O31" s="74"/>
      <c r="P31" s="74"/>
      <c r="Q31" s="74"/>
      <c r="R31" s="74"/>
    </row>
    <row r="32" spans="1:18" s="1" customFormat="1" ht="20.100000000000001" customHeight="1" x14ac:dyDescent="0.2">
      <c r="A32" s="11" t="s">
        <v>68</v>
      </c>
      <c r="B32" s="11"/>
      <c r="C32" s="11"/>
      <c r="D32" s="11"/>
      <c r="E32" s="11"/>
      <c r="F32" s="76">
        <f t="shared" ref="F32:F40" si="3">SUM(H32:R32)</f>
        <v>2</v>
      </c>
      <c r="G32" s="77"/>
      <c r="H32" s="74" t="s">
        <v>94</v>
      </c>
      <c r="I32" s="74"/>
      <c r="J32" s="74"/>
      <c r="K32" s="74" t="s">
        <v>94</v>
      </c>
      <c r="L32" s="74"/>
      <c r="M32" s="74"/>
      <c r="N32" s="74"/>
      <c r="O32" s="74">
        <v>2</v>
      </c>
      <c r="P32" s="74"/>
      <c r="Q32" s="74"/>
      <c r="R32" s="74"/>
    </row>
    <row r="33" spans="1:18" s="1" customFormat="1" ht="20.100000000000001" customHeight="1" x14ac:dyDescent="0.2">
      <c r="A33" s="11" t="s">
        <v>69</v>
      </c>
      <c r="B33" s="11"/>
      <c r="C33" s="11"/>
      <c r="D33" s="11"/>
      <c r="E33" s="11"/>
      <c r="F33" s="76">
        <f t="shared" si="3"/>
        <v>0</v>
      </c>
      <c r="G33" s="77"/>
      <c r="H33" s="74" t="s">
        <v>94</v>
      </c>
      <c r="I33" s="74"/>
      <c r="J33" s="74"/>
      <c r="K33" s="74" t="s">
        <v>94</v>
      </c>
      <c r="L33" s="74"/>
      <c r="M33" s="74"/>
      <c r="N33" s="74"/>
      <c r="O33" s="74" t="s">
        <v>94</v>
      </c>
      <c r="P33" s="74"/>
      <c r="Q33" s="74"/>
      <c r="R33" s="74"/>
    </row>
    <row r="34" spans="1:18" s="1" customFormat="1" ht="20.100000000000001" customHeight="1" x14ac:dyDescent="0.2">
      <c r="A34" s="11" t="s">
        <v>70</v>
      </c>
      <c r="B34" s="11"/>
      <c r="C34" s="11"/>
      <c r="D34" s="11"/>
      <c r="E34" s="11"/>
      <c r="F34" s="76">
        <f t="shared" si="3"/>
        <v>3</v>
      </c>
      <c r="G34" s="77"/>
      <c r="H34" s="74">
        <v>2</v>
      </c>
      <c r="I34" s="74"/>
      <c r="J34" s="74"/>
      <c r="K34" s="74">
        <v>1</v>
      </c>
      <c r="L34" s="74"/>
      <c r="M34" s="74"/>
      <c r="N34" s="74"/>
      <c r="O34" s="74" t="s">
        <v>94</v>
      </c>
      <c r="P34" s="74"/>
      <c r="Q34" s="74"/>
      <c r="R34" s="74"/>
    </row>
    <row r="35" spans="1:18" s="1" customFormat="1" ht="20.100000000000001" customHeight="1" x14ac:dyDescent="0.2">
      <c r="A35" s="11" t="s">
        <v>59</v>
      </c>
      <c r="B35" s="11"/>
      <c r="C35" s="11"/>
      <c r="D35" s="11"/>
      <c r="E35" s="11"/>
      <c r="F35" s="72">
        <f t="shared" si="3"/>
        <v>42</v>
      </c>
      <c r="G35" s="73"/>
      <c r="H35" s="74">
        <v>6</v>
      </c>
      <c r="I35" s="74"/>
      <c r="J35" s="74"/>
      <c r="K35" s="74">
        <v>36</v>
      </c>
      <c r="L35" s="74"/>
      <c r="M35" s="74"/>
      <c r="N35" s="74"/>
      <c r="O35" s="74" t="s">
        <v>94</v>
      </c>
      <c r="P35" s="74"/>
      <c r="Q35" s="74"/>
      <c r="R35" s="74"/>
    </row>
    <row r="36" spans="1:18" s="1" customFormat="1" ht="20.100000000000001" customHeight="1" x14ac:dyDescent="0.2">
      <c r="A36" s="11" t="s">
        <v>38</v>
      </c>
      <c r="B36" s="11"/>
      <c r="C36" s="11"/>
      <c r="D36" s="11"/>
      <c r="E36" s="11"/>
      <c r="F36" s="72">
        <f t="shared" si="3"/>
        <v>5</v>
      </c>
      <c r="G36" s="73"/>
      <c r="H36" s="74">
        <v>1</v>
      </c>
      <c r="I36" s="74"/>
      <c r="J36" s="74"/>
      <c r="K36" s="74">
        <v>3</v>
      </c>
      <c r="L36" s="74"/>
      <c r="M36" s="74"/>
      <c r="N36" s="74"/>
      <c r="O36" s="74">
        <v>1</v>
      </c>
      <c r="P36" s="74"/>
      <c r="Q36" s="74"/>
      <c r="R36" s="74"/>
    </row>
    <row r="37" spans="1:18" s="1" customFormat="1" ht="20.100000000000001" customHeight="1" x14ac:dyDescent="0.2">
      <c r="A37" s="11" t="s">
        <v>60</v>
      </c>
      <c r="B37" s="11"/>
      <c r="C37" s="11"/>
      <c r="D37" s="11"/>
      <c r="E37" s="11"/>
      <c r="F37" s="76">
        <f t="shared" si="3"/>
        <v>117</v>
      </c>
      <c r="G37" s="77"/>
      <c r="H37" s="74">
        <v>4</v>
      </c>
      <c r="I37" s="74"/>
      <c r="J37" s="74"/>
      <c r="K37" s="74">
        <v>76</v>
      </c>
      <c r="L37" s="74"/>
      <c r="M37" s="74"/>
      <c r="N37" s="74"/>
      <c r="O37" s="74">
        <v>37</v>
      </c>
      <c r="P37" s="74"/>
      <c r="Q37" s="74"/>
      <c r="R37" s="74"/>
    </row>
    <row r="38" spans="1:18" s="1" customFormat="1" ht="20.100000000000001" customHeight="1" x14ac:dyDescent="0.2">
      <c r="A38" s="11" t="s">
        <v>61</v>
      </c>
      <c r="B38" s="11"/>
      <c r="C38" s="11"/>
      <c r="D38" s="11"/>
      <c r="E38" s="11"/>
      <c r="F38" s="72">
        <f t="shared" si="3"/>
        <v>2085</v>
      </c>
      <c r="G38" s="73"/>
      <c r="H38" s="74">
        <v>256</v>
      </c>
      <c r="I38" s="74"/>
      <c r="J38" s="74"/>
      <c r="K38" s="74">
        <v>1768</v>
      </c>
      <c r="L38" s="74"/>
      <c r="M38" s="74"/>
      <c r="N38" s="74"/>
      <c r="O38" s="74">
        <v>61</v>
      </c>
      <c r="P38" s="74"/>
      <c r="Q38" s="74"/>
      <c r="R38" s="74"/>
    </row>
    <row r="39" spans="1:18" s="1" customFormat="1" ht="20.100000000000001" customHeight="1" x14ac:dyDescent="0.2">
      <c r="A39" s="11" t="s">
        <v>71</v>
      </c>
      <c r="B39" s="11"/>
      <c r="C39" s="11"/>
      <c r="D39" s="11"/>
      <c r="E39" s="11"/>
      <c r="F39" s="72">
        <f t="shared" si="3"/>
        <v>66</v>
      </c>
      <c r="G39" s="73"/>
      <c r="H39" s="74" t="s">
        <v>94</v>
      </c>
      <c r="I39" s="74"/>
      <c r="J39" s="74"/>
      <c r="K39" s="74">
        <v>3</v>
      </c>
      <c r="L39" s="74"/>
      <c r="M39" s="74"/>
      <c r="N39" s="74"/>
      <c r="O39" s="74">
        <v>63</v>
      </c>
      <c r="P39" s="74"/>
      <c r="Q39" s="74"/>
      <c r="R39" s="74"/>
    </row>
    <row r="40" spans="1:18" s="1" customFormat="1" ht="20.100000000000001" customHeight="1" x14ac:dyDescent="0.2">
      <c r="A40" s="11" t="s">
        <v>72</v>
      </c>
      <c r="B40" s="11"/>
      <c r="C40" s="11"/>
      <c r="D40" s="11"/>
      <c r="E40" s="11"/>
      <c r="F40" s="72">
        <f t="shared" si="3"/>
        <v>55</v>
      </c>
      <c r="G40" s="73"/>
      <c r="H40" s="74" t="s">
        <v>94</v>
      </c>
      <c r="I40" s="74"/>
      <c r="J40" s="74"/>
      <c r="K40" s="74">
        <v>3</v>
      </c>
      <c r="L40" s="74"/>
      <c r="M40" s="74"/>
      <c r="N40" s="74"/>
      <c r="O40" s="74">
        <v>52</v>
      </c>
      <c r="P40" s="74"/>
      <c r="Q40" s="74"/>
      <c r="R40" s="74"/>
    </row>
    <row r="41" spans="1:18" s="1" customFormat="1" ht="20.100000000000001" customHeight="1" x14ac:dyDescent="0.2">
      <c r="A41" s="11" t="s">
        <v>40</v>
      </c>
      <c r="B41" s="11"/>
      <c r="C41" s="11"/>
      <c r="D41" s="11"/>
      <c r="E41" s="11"/>
      <c r="F41" s="76">
        <f>SUM(F36:G40)</f>
        <v>2328</v>
      </c>
      <c r="G41" s="77"/>
      <c r="H41" s="74">
        <f>SUM(H36:J40)</f>
        <v>261</v>
      </c>
      <c r="I41" s="74"/>
      <c r="J41" s="74"/>
      <c r="K41" s="74">
        <f>SUM(K36:N40)</f>
        <v>1853</v>
      </c>
      <c r="L41" s="74"/>
      <c r="M41" s="74"/>
      <c r="N41" s="74"/>
      <c r="O41" s="74">
        <f>SUM(O36:R40)</f>
        <v>214</v>
      </c>
      <c r="P41" s="74"/>
      <c r="Q41" s="74"/>
      <c r="R41" s="74"/>
    </row>
    <row r="42" spans="1:18" s="1" customFormat="1" ht="12" customHeight="1" x14ac:dyDescent="0.2">
      <c r="A42" s="11"/>
      <c r="B42" s="11"/>
      <c r="C42" s="11"/>
      <c r="D42" s="11"/>
      <c r="E42" s="11"/>
      <c r="F42" s="76"/>
      <c r="G42" s="77"/>
      <c r="H42" s="74"/>
      <c r="I42" s="74"/>
      <c r="J42" s="74"/>
      <c r="K42" s="74"/>
      <c r="L42" s="74"/>
      <c r="M42" s="74"/>
      <c r="N42" s="74"/>
      <c r="O42" s="74"/>
      <c r="P42" s="74"/>
      <c r="Q42" s="74"/>
      <c r="R42" s="74"/>
    </row>
    <row r="43" spans="1:18" s="1" customFormat="1" ht="20.100000000000001" customHeight="1" x14ac:dyDescent="0.2">
      <c r="A43" s="11" t="s">
        <v>62</v>
      </c>
      <c r="B43" s="11"/>
      <c r="C43" s="11"/>
      <c r="D43" s="11"/>
      <c r="E43" s="11"/>
      <c r="F43" s="76">
        <f>SUM(H43:R43)</f>
        <v>1012</v>
      </c>
      <c r="G43" s="77"/>
      <c r="H43" s="74">
        <v>284</v>
      </c>
      <c r="I43" s="74"/>
      <c r="J43" s="74"/>
      <c r="K43" s="74">
        <v>728</v>
      </c>
      <c r="L43" s="74"/>
      <c r="M43" s="74"/>
      <c r="N43" s="74"/>
      <c r="O43" s="74" t="s">
        <v>94</v>
      </c>
      <c r="P43" s="74"/>
      <c r="Q43" s="74"/>
      <c r="R43" s="74"/>
    </row>
    <row r="44" spans="1:18" s="1" customFormat="1" ht="20.100000000000001" customHeight="1" x14ac:dyDescent="0.2">
      <c r="A44" s="11" t="s">
        <v>78</v>
      </c>
      <c r="B44" s="11"/>
      <c r="C44" s="11"/>
      <c r="D44" s="11"/>
      <c r="E44" s="11"/>
      <c r="F44" s="76">
        <f>SUM(H44:R44)</f>
        <v>209</v>
      </c>
      <c r="G44" s="77"/>
      <c r="H44" s="74">
        <v>4</v>
      </c>
      <c r="I44" s="74"/>
      <c r="J44" s="74"/>
      <c r="K44" s="74">
        <v>94</v>
      </c>
      <c r="L44" s="74"/>
      <c r="M44" s="74"/>
      <c r="N44" s="74"/>
      <c r="O44" s="74">
        <v>111</v>
      </c>
      <c r="P44" s="74"/>
      <c r="Q44" s="74"/>
      <c r="R44" s="74"/>
    </row>
    <row r="45" spans="1:18" s="1" customFormat="1" ht="20.100000000000001" customHeight="1" x14ac:dyDescent="0.2">
      <c r="A45" s="11" t="s">
        <v>73</v>
      </c>
      <c r="B45" s="11"/>
      <c r="C45" s="11"/>
      <c r="D45" s="11"/>
      <c r="E45" s="11"/>
      <c r="F45" s="76">
        <f>SUM(H45:R45)</f>
        <v>356</v>
      </c>
      <c r="G45" s="77"/>
      <c r="H45" s="74">
        <v>9</v>
      </c>
      <c r="I45" s="74"/>
      <c r="J45" s="74"/>
      <c r="K45" s="74">
        <v>174</v>
      </c>
      <c r="L45" s="74"/>
      <c r="M45" s="74"/>
      <c r="N45" s="74"/>
      <c r="O45" s="74">
        <v>173</v>
      </c>
      <c r="P45" s="74"/>
      <c r="Q45" s="74"/>
      <c r="R45" s="74"/>
    </row>
    <row r="46" spans="1:18" s="1" customFormat="1" ht="15" customHeight="1" x14ac:dyDescent="0.2">
      <c r="A46" s="11"/>
      <c r="B46" s="11"/>
      <c r="C46" s="11"/>
      <c r="D46" s="11"/>
      <c r="E46" s="11"/>
      <c r="F46" s="76"/>
      <c r="G46" s="77"/>
      <c r="H46" s="74"/>
      <c r="I46" s="74"/>
      <c r="J46" s="74"/>
      <c r="K46" s="74"/>
      <c r="L46" s="74"/>
      <c r="M46" s="74"/>
      <c r="N46" s="74"/>
      <c r="O46" s="74"/>
      <c r="P46" s="74"/>
      <c r="Q46" s="74"/>
      <c r="R46" s="74"/>
    </row>
    <row r="47" spans="1:18" s="1" customFormat="1" ht="20.100000000000001" customHeight="1" x14ac:dyDescent="0.2">
      <c r="A47" s="11" t="s">
        <v>74</v>
      </c>
      <c r="B47" s="11"/>
      <c r="C47" s="11"/>
      <c r="D47" s="11"/>
      <c r="E47" s="11"/>
      <c r="F47" s="78">
        <f t="shared" ref="F47:F52" si="4">SUM(H47:R47)</f>
        <v>2.8699999999999997</v>
      </c>
      <c r="G47" s="79"/>
      <c r="H47" s="79">
        <v>0.32</v>
      </c>
      <c r="I47" s="79"/>
      <c r="J47" s="79"/>
      <c r="K47" s="79">
        <v>2.5499999999999998</v>
      </c>
      <c r="L47" s="79"/>
      <c r="M47" s="79"/>
      <c r="N47" s="79"/>
      <c r="O47" s="80" t="s">
        <v>94</v>
      </c>
      <c r="P47" s="80"/>
      <c r="Q47" s="80"/>
      <c r="R47" s="80"/>
    </row>
    <row r="48" spans="1:18" s="1" customFormat="1" ht="20.100000000000001" customHeight="1" x14ac:dyDescent="0.2">
      <c r="A48" s="11" t="s">
        <v>50</v>
      </c>
      <c r="B48" s="11"/>
      <c r="C48" s="11"/>
      <c r="D48" s="11"/>
      <c r="E48" s="11"/>
      <c r="F48" s="78">
        <f t="shared" si="4"/>
        <v>27.54</v>
      </c>
      <c r="G48" s="79"/>
      <c r="H48" s="80" t="s">
        <v>94</v>
      </c>
      <c r="I48" s="80"/>
      <c r="J48" s="80"/>
      <c r="K48" s="79">
        <v>1.54</v>
      </c>
      <c r="L48" s="79"/>
      <c r="M48" s="79"/>
      <c r="N48" s="79"/>
      <c r="O48" s="79">
        <v>26</v>
      </c>
      <c r="P48" s="79"/>
      <c r="Q48" s="79"/>
      <c r="R48" s="79"/>
    </row>
    <row r="49" spans="1:18" s="1" customFormat="1" ht="20.100000000000001" customHeight="1" x14ac:dyDescent="0.2">
      <c r="A49" s="11" t="s">
        <v>75</v>
      </c>
      <c r="B49" s="11"/>
      <c r="C49" s="11"/>
      <c r="D49" s="11"/>
      <c r="E49" s="11"/>
      <c r="F49" s="78">
        <f t="shared" si="4"/>
        <v>30.41</v>
      </c>
      <c r="G49" s="79"/>
      <c r="H49" s="79">
        <f>SUM(H47:J48)</f>
        <v>0.32</v>
      </c>
      <c r="I49" s="79"/>
      <c r="J49" s="79"/>
      <c r="K49" s="79">
        <f>SUM(K47:N48)</f>
        <v>4.09</v>
      </c>
      <c r="L49" s="79"/>
      <c r="M49" s="79"/>
      <c r="N49" s="79"/>
      <c r="O49" s="79">
        <f>SUM(O47:R48)</f>
        <v>26</v>
      </c>
      <c r="P49" s="79"/>
      <c r="Q49" s="79"/>
      <c r="R49" s="79"/>
    </row>
    <row r="50" spans="1:18" s="1" customFormat="1" ht="20.100000000000001" customHeight="1" x14ac:dyDescent="0.2">
      <c r="A50" s="11" t="s">
        <v>76</v>
      </c>
      <c r="B50" s="11"/>
      <c r="C50" s="11"/>
      <c r="D50" s="11"/>
      <c r="E50" s="11"/>
      <c r="F50" s="78">
        <f t="shared" si="4"/>
        <v>0.14000000000000001</v>
      </c>
      <c r="G50" s="79"/>
      <c r="H50" s="80" t="s">
        <v>94</v>
      </c>
      <c r="I50" s="80"/>
      <c r="J50" s="80"/>
      <c r="K50" s="79">
        <v>0.14000000000000001</v>
      </c>
      <c r="L50" s="79"/>
      <c r="M50" s="79"/>
      <c r="N50" s="79"/>
      <c r="O50" s="80" t="s">
        <v>94</v>
      </c>
      <c r="P50" s="80"/>
      <c r="Q50" s="80"/>
      <c r="R50" s="80"/>
    </row>
    <row r="51" spans="1:18" s="1" customFormat="1" ht="20.100000000000001" customHeight="1" x14ac:dyDescent="0.2">
      <c r="A51" s="11" t="s">
        <v>49</v>
      </c>
      <c r="B51" s="11"/>
      <c r="C51" s="11"/>
      <c r="D51" s="11"/>
      <c r="E51" s="11"/>
      <c r="F51" s="78">
        <f t="shared" si="4"/>
        <v>1.48</v>
      </c>
      <c r="G51" s="79"/>
      <c r="H51" s="80" t="s">
        <v>94</v>
      </c>
      <c r="I51" s="80"/>
      <c r="J51" s="80"/>
      <c r="K51" s="79">
        <v>1.48</v>
      </c>
      <c r="L51" s="79"/>
      <c r="M51" s="79"/>
      <c r="N51" s="79"/>
      <c r="O51" s="80" t="s">
        <v>94</v>
      </c>
      <c r="P51" s="80"/>
      <c r="Q51" s="80"/>
      <c r="R51" s="80"/>
    </row>
    <row r="52" spans="1:18" s="1" customFormat="1" ht="20.100000000000001" customHeight="1" x14ac:dyDescent="0.2">
      <c r="A52" s="11" t="s">
        <v>77</v>
      </c>
      <c r="B52" s="11"/>
      <c r="C52" s="11"/>
      <c r="D52" s="11"/>
      <c r="E52" s="11"/>
      <c r="F52" s="78">
        <f t="shared" si="4"/>
        <v>1.62</v>
      </c>
      <c r="G52" s="79"/>
      <c r="H52" s="79">
        <f>SUM(H50:J51)</f>
        <v>0</v>
      </c>
      <c r="I52" s="79"/>
      <c r="J52" s="79"/>
      <c r="K52" s="79">
        <f>SUM(K50:N51)</f>
        <v>1.62</v>
      </c>
      <c r="L52" s="79"/>
      <c r="M52" s="79"/>
      <c r="N52" s="79"/>
      <c r="O52" s="79">
        <f>SUM(O50:R51)</f>
        <v>0</v>
      </c>
      <c r="P52" s="79"/>
      <c r="Q52" s="79"/>
      <c r="R52" s="79"/>
    </row>
    <row r="53" spans="1:18" s="1" customFormat="1" ht="12" customHeight="1" x14ac:dyDescent="0.2">
      <c r="A53" s="45"/>
      <c r="B53" s="45"/>
      <c r="C53" s="45"/>
      <c r="D53" s="45"/>
      <c r="E53" s="45"/>
      <c r="F53" s="81"/>
      <c r="G53" s="82"/>
      <c r="H53" s="83"/>
      <c r="I53" s="83"/>
      <c r="J53" s="83"/>
      <c r="K53" s="83"/>
      <c r="L53" s="83"/>
      <c r="M53" s="83"/>
      <c r="N53" s="83"/>
      <c r="O53" s="83"/>
      <c r="P53" s="83"/>
      <c r="Q53" s="83"/>
      <c r="R53" s="83"/>
    </row>
    <row r="54" spans="1:18" s="5" customFormat="1" ht="42" customHeight="1" x14ac:dyDescent="0.2">
      <c r="H54" s="84"/>
      <c r="I54" s="84"/>
      <c r="J54" s="84"/>
      <c r="K54" s="52"/>
      <c r="L54" s="52"/>
      <c r="M54" s="52"/>
      <c r="N54" s="52"/>
      <c r="O54" s="52"/>
      <c r="P54" s="52"/>
      <c r="Q54" s="52"/>
      <c r="R54" s="52"/>
    </row>
    <row r="55" spans="1:18" s="33" customFormat="1" ht="25.5" customHeight="1" x14ac:dyDescent="0.2">
      <c r="C55" s="46"/>
      <c r="E55" s="46"/>
      <c r="F55" s="46"/>
      <c r="G55" s="46"/>
      <c r="H55" s="85"/>
      <c r="I55" s="85"/>
      <c r="J55" s="85"/>
      <c r="K55" s="85"/>
      <c r="L55" s="85"/>
      <c r="M55" s="85"/>
      <c r="N55" s="85"/>
      <c r="O55" s="85"/>
      <c r="P55" s="85"/>
      <c r="Q55" s="85"/>
      <c r="R55" s="85"/>
    </row>
  </sheetData>
  <mergeCells count="182">
    <mergeCell ref="F53:G53"/>
    <mergeCell ref="H53:J53"/>
    <mergeCell ref="K53:N53"/>
    <mergeCell ref="O53:R53"/>
    <mergeCell ref="H54:J54"/>
    <mergeCell ref="H55:R55"/>
    <mergeCell ref="F51:G51"/>
    <mergeCell ref="H51:J51"/>
    <mergeCell ref="K51:N51"/>
    <mergeCell ref="O51:R51"/>
    <mergeCell ref="F52:G52"/>
    <mergeCell ref="H52:J52"/>
    <mergeCell ref="K52:N52"/>
    <mergeCell ref="O52:R52"/>
    <mergeCell ref="F49:G49"/>
    <mergeCell ref="H49:J49"/>
    <mergeCell ref="K49:N49"/>
    <mergeCell ref="O49:R49"/>
    <mergeCell ref="F50:G50"/>
    <mergeCell ref="H50:J50"/>
    <mergeCell ref="K50:N50"/>
    <mergeCell ref="O50:R50"/>
    <mergeCell ref="F47:G47"/>
    <mergeCell ref="H47:J47"/>
    <mergeCell ref="K47:N47"/>
    <mergeCell ref="O47:R47"/>
    <mergeCell ref="F48:G48"/>
    <mergeCell ref="H48:J48"/>
    <mergeCell ref="K48:N48"/>
    <mergeCell ref="O48:R48"/>
    <mergeCell ref="F45:G45"/>
    <mergeCell ref="H45:J45"/>
    <mergeCell ref="K45:N45"/>
    <mergeCell ref="O45:R45"/>
    <mergeCell ref="F46:G46"/>
    <mergeCell ref="H46:J46"/>
    <mergeCell ref="K46:N46"/>
    <mergeCell ref="O46:R46"/>
    <mergeCell ref="F43:G43"/>
    <mergeCell ref="H43:J43"/>
    <mergeCell ref="K43:N43"/>
    <mergeCell ref="O43:R43"/>
    <mergeCell ref="F44:G44"/>
    <mergeCell ref="H44:J44"/>
    <mergeCell ref="K44:N44"/>
    <mergeCell ref="O44:R44"/>
    <mergeCell ref="F41:G41"/>
    <mergeCell ref="H41:J41"/>
    <mergeCell ref="K41:N41"/>
    <mergeCell ref="O41:R41"/>
    <mergeCell ref="F42:G42"/>
    <mergeCell ref="H42:J42"/>
    <mergeCell ref="K42:N42"/>
    <mergeCell ref="O42:R42"/>
    <mergeCell ref="F39:G39"/>
    <mergeCell ref="H39:J39"/>
    <mergeCell ref="K39:N39"/>
    <mergeCell ref="O39:R39"/>
    <mergeCell ref="F40:G40"/>
    <mergeCell ref="H40:J40"/>
    <mergeCell ref="K40:N40"/>
    <mergeCell ref="O40:R40"/>
    <mergeCell ref="F37:G37"/>
    <mergeCell ref="H37:J37"/>
    <mergeCell ref="K37:N37"/>
    <mergeCell ref="O37:R37"/>
    <mergeCell ref="F38:G38"/>
    <mergeCell ref="H38:J38"/>
    <mergeCell ref="K38:N38"/>
    <mergeCell ref="O38:R38"/>
    <mergeCell ref="F35:G35"/>
    <mergeCell ref="H35:J35"/>
    <mergeCell ref="K35:N35"/>
    <mergeCell ref="O35:R35"/>
    <mergeCell ref="F36:G36"/>
    <mergeCell ref="H36:J36"/>
    <mergeCell ref="K36:N36"/>
    <mergeCell ref="O36:R36"/>
    <mergeCell ref="F33:G33"/>
    <mergeCell ref="H33:J33"/>
    <mergeCell ref="K33:N33"/>
    <mergeCell ref="O33:R33"/>
    <mergeCell ref="F34:G34"/>
    <mergeCell ref="H34:J34"/>
    <mergeCell ref="K34:N34"/>
    <mergeCell ref="O34:R34"/>
    <mergeCell ref="H31:J31"/>
    <mergeCell ref="K31:N31"/>
    <mergeCell ref="O31:R31"/>
    <mergeCell ref="F32:G32"/>
    <mergeCell ref="H32:J32"/>
    <mergeCell ref="K32:N32"/>
    <mergeCell ref="O32:R32"/>
    <mergeCell ref="F29:G29"/>
    <mergeCell ref="H29:J29"/>
    <mergeCell ref="K29:N29"/>
    <mergeCell ref="O29:R29"/>
    <mergeCell ref="F30:G30"/>
    <mergeCell ref="H30:J30"/>
    <mergeCell ref="K30:N30"/>
    <mergeCell ref="O30:R30"/>
    <mergeCell ref="F27:G27"/>
    <mergeCell ref="H27:J27"/>
    <mergeCell ref="K27:N27"/>
    <mergeCell ref="O27:R27"/>
    <mergeCell ref="F28:G28"/>
    <mergeCell ref="H28:J28"/>
    <mergeCell ref="K28:N28"/>
    <mergeCell ref="O28:R28"/>
    <mergeCell ref="F25:G25"/>
    <mergeCell ref="H25:J25"/>
    <mergeCell ref="K25:N25"/>
    <mergeCell ref="O25:R25"/>
    <mergeCell ref="F26:G26"/>
    <mergeCell ref="H26:J26"/>
    <mergeCell ref="K26:N26"/>
    <mergeCell ref="O26:R26"/>
    <mergeCell ref="F23:G23"/>
    <mergeCell ref="H23:J23"/>
    <mergeCell ref="K23:N23"/>
    <mergeCell ref="O23:R23"/>
    <mergeCell ref="F24:G24"/>
    <mergeCell ref="H24:J24"/>
    <mergeCell ref="K24:N24"/>
    <mergeCell ref="O24:R24"/>
    <mergeCell ref="F21:G21"/>
    <mergeCell ref="H21:J21"/>
    <mergeCell ref="K21:N21"/>
    <mergeCell ref="O21:R21"/>
    <mergeCell ref="F22:G22"/>
    <mergeCell ref="H22:J22"/>
    <mergeCell ref="K22:N22"/>
    <mergeCell ref="O22:R22"/>
    <mergeCell ref="F19:G19"/>
    <mergeCell ref="H19:J19"/>
    <mergeCell ref="K19:N19"/>
    <mergeCell ref="O19:R19"/>
    <mergeCell ref="F20:G20"/>
    <mergeCell ref="H20:J20"/>
    <mergeCell ref="K20:N20"/>
    <mergeCell ref="O20:R20"/>
    <mergeCell ref="F17:G17"/>
    <mergeCell ref="H17:J17"/>
    <mergeCell ref="K17:N17"/>
    <mergeCell ref="O17:R17"/>
    <mergeCell ref="F18:G18"/>
    <mergeCell ref="H18:J18"/>
    <mergeCell ref="K18:N18"/>
    <mergeCell ref="O18:R18"/>
    <mergeCell ref="F15:G15"/>
    <mergeCell ref="H15:J15"/>
    <mergeCell ref="K15:N15"/>
    <mergeCell ref="O15:R15"/>
    <mergeCell ref="F16:G16"/>
    <mergeCell ref="H16:J16"/>
    <mergeCell ref="K16:N16"/>
    <mergeCell ref="O16:R16"/>
    <mergeCell ref="F13:G13"/>
    <mergeCell ref="H13:J13"/>
    <mergeCell ref="K13:N13"/>
    <mergeCell ref="O13:R13"/>
    <mergeCell ref="F14:G14"/>
    <mergeCell ref="H14:J14"/>
    <mergeCell ref="K14:N14"/>
    <mergeCell ref="O14:R14"/>
    <mergeCell ref="F10:G10"/>
    <mergeCell ref="H10:J10"/>
    <mergeCell ref="K10:N10"/>
    <mergeCell ref="O10:R10"/>
    <mergeCell ref="F12:G12"/>
    <mergeCell ref="H12:J12"/>
    <mergeCell ref="K12:N12"/>
    <mergeCell ref="O12:R12"/>
    <mergeCell ref="A1:R1"/>
    <mergeCell ref="A3:E8"/>
    <mergeCell ref="F3:G5"/>
    <mergeCell ref="H3:J3"/>
    <mergeCell ref="K3:N3"/>
    <mergeCell ref="O3:R3"/>
    <mergeCell ref="H5:J5"/>
    <mergeCell ref="K5:N5"/>
    <mergeCell ref="O5:R5"/>
  </mergeCells>
  <phoneticPr fontId="3"/>
  <pageMargins left="0.70866141732283472" right="0.70866141732283472" top="0.74803149606299213" bottom="0.74803149606299213" header="0.31496062992125984" footer="0.31496062992125984"/>
  <pageSetup paperSize="9" scale="61" orientation="portrait" r:id="rId1"/>
  <headerFooter>
    <oddHeader>&amp;L&amp;22災害、事故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281(1)</vt:lpstr>
      <vt:lpstr>281(2)</vt:lpstr>
      <vt:lpstr>'281(2)'!Print_Area</vt:lpstr>
    </vt:vector>
  </TitlesOfParts>
  <Company>宮崎県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統計課</dc:creator>
  <cp:lastModifiedBy>増満 桃花</cp:lastModifiedBy>
  <cp:lastPrinted>2026-02-25T06:05:57Z</cp:lastPrinted>
  <dcterms:created xsi:type="dcterms:W3CDTF">2000-09-01T01:44:56Z</dcterms:created>
  <dcterms:modified xsi:type="dcterms:W3CDTF">2026-02-25T06:06:01Z</dcterms:modified>
</cp:coreProperties>
</file>