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251～137-297\"/>
    </mc:Choice>
  </mc:AlternateContent>
  <xr:revisionPtr revIDLastSave="0" documentId="13_ncr:1_{553DEA11-B251-44B6-98AA-F8CDD0BC04A1}" xr6:coauthVersionLast="46" xr6:coauthVersionMax="46" xr10:uidLastSave="{00000000-0000-0000-0000-000000000000}"/>
  <bookViews>
    <workbookView xWindow="-108" yWindow="-108" windowWidth="23256" windowHeight="12576" tabRatio="599" xr2:uid="{00000000-000D-0000-FFFF-FFFF00000000}"/>
  </bookViews>
  <sheets>
    <sheet name="283(1)" sheetId="9" r:id="rId1"/>
    <sheet name="283(2)" sheetId="10" r:id="rId2"/>
  </sheets>
  <definedNames>
    <definedName name="_xlnm.Print_Area" localSheetId="1">'283(2)'!$A$1:$X$54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10" l="1"/>
  <c r="F46" i="9"/>
  <c r="B48" i="10"/>
  <c r="F43" i="9"/>
  <c r="B36" i="10"/>
  <c r="F31" i="9"/>
  <c r="B33" i="10"/>
  <c r="F28" i="9"/>
  <c r="B32" i="10"/>
  <c r="B29" i="10"/>
  <c r="B30" i="10"/>
  <c r="F25" i="9"/>
  <c r="F27" i="9"/>
  <c r="H52" i="10"/>
  <c r="J52" i="10"/>
  <c r="M52" i="10"/>
  <c r="O52" i="10"/>
  <c r="P52" i="10"/>
  <c r="B52" i="10"/>
  <c r="F47" i="9"/>
  <c r="H49" i="10"/>
  <c r="B49" i="10"/>
  <c r="F44" i="9"/>
  <c r="J49" i="10"/>
  <c r="M49" i="10"/>
  <c r="O49" i="10"/>
  <c r="P49" i="10"/>
  <c r="T49" i="10"/>
  <c r="B50" i="10"/>
  <c r="F45" i="9"/>
  <c r="B47" i="10"/>
  <c r="F42" i="9"/>
  <c r="B44" i="10"/>
  <c r="F39" i="9"/>
  <c r="B45" i="10"/>
  <c r="F40" i="9"/>
  <c r="B43" i="10"/>
  <c r="F38" i="9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B34" i="10"/>
  <c r="F29" i="9"/>
  <c r="B35" i="10"/>
  <c r="F30" i="9"/>
  <c r="B37" i="10"/>
  <c r="F32" i="9"/>
  <c r="B38" i="10"/>
  <c r="F33" i="9"/>
  <c r="B39" i="10"/>
  <c r="F34" i="9"/>
  <c r="B40" i="10"/>
  <c r="F35" i="9"/>
  <c r="C41" i="10"/>
  <c r="D12" i="10"/>
  <c r="D10" i="10"/>
  <c r="E12" i="10"/>
  <c r="E10" i="10"/>
  <c r="F12" i="10"/>
  <c r="F10" i="10"/>
  <c r="G12" i="10"/>
  <c r="G10" i="10"/>
  <c r="H12" i="10"/>
  <c r="I12" i="10"/>
  <c r="J12" i="10"/>
  <c r="K12" i="10"/>
  <c r="L12" i="10"/>
  <c r="M12" i="10"/>
  <c r="M10" i="10"/>
  <c r="N12" i="10"/>
  <c r="O12" i="10"/>
  <c r="P12" i="10"/>
  <c r="Q12" i="10"/>
  <c r="R12" i="10"/>
  <c r="S12" i="10"/>
  <c r="T12" i="10"/>
  <c r="U12" i="10"/>
  <c r="U10" i="10"/>
  <c r="V12" i="10"/>
  <c r="V10" i="10"/>
  <c r="W12" i="10"/>
  <c r="W10" i="10"/>
  <c r="X12" i="10"/>
  <c r="X10" i="10"/>
  <c r="C12" i="10"/>
  <c r="C10" i="10"/>
  <c r="B13" i="10"/>
  <c r="F8" i="9"/>
  <c r="B14" i="10"/>
  <c r="F9" i="9"/>
  <c r="B15" i="10"/>
  <c r="F10" i="9"/>
  <c r="B16" i="10"/>
  <c r="F11" i="9"/>
  <c r="B17" i="10"/>
  <c r="F12" i="9"/>
  <c r="B18" i="10"/>
  <c r="F13" i="9"/>
  <c r="B19" i="10"/>
  <c r="F14" i="9"/>
  <c r="B20" i="10"/>
  <c r="F15" i="9"/>
  <c r="B21" i="10"/>
  <c r="F16" i="9"/>
  <c r="B22" i="10"/>
  <c r="F17" i="9"/>
  <c r="B23" i="10"/>
  <c r="F18" i="9"/>
  <c r="B24" i="10"/>
  <c r="F19" i="9"/>
  <c r="B25" i="10"/>
  <c r="F20" i="9"/>
  <c r="B27" i="10"/>
  <c r="F22" i="9"/>
  <c r="B28" i="10"/>
  <c r="F23" i="9"/>
  <c r="F24" i="9"/>
  <c r="H26" i="10"/>
  <c r="J26" i="10"/>
  <c r="O26" i="10"/>
  <c r="P26" i="10"/>
  <c r="S10" i="10"/>
  <c r="T26" i="10"/>
  <c r="B41" i="10"/>
  <c r="F36" i="9"/>
  <c r="T10" i="10"/>
  <c r="R10" i="10"/>
  <c r="J10" i="10"/>
  <c r="O10" i="10"/>
  <c r="Q10" i="10"/>
  <c r="P10" i="10"/>
  <c r="I10" i="10"/>
  <c r="L10" i="10"/>
  <c r="H10" i="10"/>
  <c r="K10" i="10"/>
  <c r="N10" i="10"/>
  <c r="B26" i="10"/>
  <c r="F21" i="9"/>
  <c r="B12" i="10"/>
  <c r="F7" i="9"/>
  <c r="B10" i="10"/>
  <c r="F5" i="9"/>
</calcChain>
</file>

<file path=xl/sharedStrings.xml><?xml version="1.0" encoding="utf-8"?>
<sst xmlns="http://schemas.openxmlformats.org/spreadsheetml/2006/main" count="122" uniqueCount="108">
  <si>
    <t>区　　　　　　　分</t>
  </si>
  <si>
    <t xml:space="preserve"> 被　　　害　　　 総　　　額</t>
  </si>
  <si>
    <t xml:space="preserve"> 施  　設  　物   　被  　害</t>
  </si>
  <si>
    <t>被 　　害 　　総　 　額</t>
  </si>
  <si>
    <t xml:space="preserve"> 　農 地 及び 農 業 用 施 設</t>
  </si>
  <si>
    <t>施   設   物    被   害</t>
  </si>
  <si>
    <t xml:space="preserve">   営　  　農　　　施　　 設</t>
  </si>
  <si>
    <t xml:space="preserve"> 　林 地 及び 林 業 用 施 設</t>
  </si>
  <si>
    <t>　農 地 及び 農業用施設</t>
  </si>
  <si>
    <t xml:space="preserve">   水　　　産　　　施　　 設</t>
  </si>
  <si>
    <t xml:space="preserve">  営  　農 　　施　  設</t>
  </si>
  <si>
    <t xml:space="preserve"> 　教 　   育      施     設</t>
  </si>
  <si>
    <t>　林 地 及び 林業用施設</t>
  </si>
  <si>
    <t xml:space="preserve">   商　　　工　　　施　 　設</t>
  </si>
  <si>
    <t xml:space="preserve">  水　　産　 　施　  設</t>
  </si>
  <si>
    <t xml:space="preserve">   通　　　信 　　 施　 　設</t>
  </si>
  <si>
    <t xml:space="preserve">  教　　育  　 施  　設</t>
  </si>
  <si>
    <t xml:space="preserve">   電　　　力　 　 施 　　設</t>
  </si>
  <si>
    <t xml:space="preserve">  商　　工  　 施  　設</t>
  </si>
  <si>
    <t xml:space="preserve">   鉄　　　道　　　施 　　設</t>
  </si>
  <si>
    <t xml:space="preserve">  通　　信  　 施  　設</t>
  </si>
  <si>
    <t xml:space="preserve">   都　　　市　　　施　　 設</t>
  </si>
  <si>
    <t xml:space="preserve">  電  　力   　施    設</t>
  </si>
  <si>
    <t xml:space="preserve"> 　衛 　生　 関 　係　施　設　</t>
  </si>
  <si>
    <t xml:space="preserve">  鉄　　道　　 施　　設</t>
  </si>
  <si>
    <t xml:space="preserve"> 　そ 　の 　他 　の　施　設</t>
  </si>
  <si>
    <t xml:space="preserve">  都    市   　施  　設</t>
  </si>
  <si>
    <t xml:space="preserve"> 生  　産  　物   　被　  害</t>
  </si>
  <si>
    <t xml:space="preserve">  衛  生  関  係  施 設</t>
  </si>
  <si>
    <t>　そ の　他　の　施　設</t>
  </si>
  <si>
    <t>生 　産　 物 　 被 　害</t>
  </si>
  <si>
    <t xml:space="preserve">   畜　　　　　産　 　　　物</t>
  </si>
  <si>
    <t xml:space="preserve">   水　　　　　産　 　　　物</t>
  </si>
  <si>
    <t xml:space="preserve">   林　　　　　産　 　　　物</t>
  </si>
  <si>
    <t xml:space="preserve">  畜　 　　産  　　　物</t>
  </si>
  <si>
    <t xml:space="preserve">  水   　　産　 　 　物</t>
  </si>
  <si>
    <t xml:space="preserve">  林       産        物</t>
  </si>
  <si>
    <t xml:space="preserve"> 住　半　　　　　壊　（〃）</t>
  </si>
  <si>
    <t>　　全　　　　　壊（棟）</t>
  </si>
  <si>
    <t xml:space="preserve"> 　　  　　計　　　　（〃）</t>
  </si>
  <si>
    <t>　　  　　計　　　（〃）</t>
  </si>
  <si>
    <t xml:space="preserve"> り　　災　　者　　数（人）</t>
  </si>
  <si>
    <t xml:space="preserve"> 　　　　流失・埋没　（ha）</t>
  </si>
  <si>
    <t xml:space="preserve"> 農　　　　　計　　　（〃）</t>
  </si>
  <si>
    <t xml:space="preserve"> 地　　　流失・埋没　（〃）</t>
  </si>
  <si>
    <t xml:space="preserve"> 　　　　　　計　　　（〃）</t>
  </si>
  <si>
    <t>区　　　　　分</t>
    <phoneticPr fontId="2"/>
  </si>
  <si>
    <t>単位：千円</t>
    <phoneticPr fontId="2"/>
  </si>
  <si>
    <t xml:space="preserve">   公　 共 　土 　木　施　設</t>
    <rPh sb="3" eb="4">
      <t>コウ</t>
    </rPh>
    <rPh sb="6" eb="7">
      <t>トモ</t>
    </rPh>
    <rPh sb="9" eb="10">
      <t>ド</t>
    </rPh>
    <phoneticPr fontId="6"/>
  </si>
  <si>
    <t xml:space="preserve"> 　 畑  冠　　　水 （〃）</t>
  </si>
  <si>
    <t xml:space="preserve">    田　冠　　　水 （〃）</t>
    <rPh sb="6" eb="7">
      <t>カンムリ</t>
    </rPh>
    <rPh sb="10" eb="11">
      <t>スイ</t>
    </rPh>
    <phoneticPr fontId="2"/>
  </si>
  <si>
    <t xml:space="preserve"> 人　死　　　　　者　（人）</t>
    <rPh sb="1" eb="2">
      <t>ジン</t>
    </rPh>
    <phoneticPr fontId="4"/>
  </si>
  <si>
    <t xml:space="preserve"> 的  行 方 不 明 者   (〃)</t>
    <rPh sb="1" eb="2">
      <t>テキ</t>
    </rPh>
    <phoneticPr fontId="4"/>
  </si>
  <si>
    <t xml:space="preserve"> 被　重　　傷　　者　（〃）</t>
    <rPh sb="1" eb="2">
      <t>ヒ</t>
    </rPh>
    <phoneticPr fontId="4"/>
  </si>
  <si>
    <t xml:space="preserve"> 害　軽　　傷　　者　（〃）</t>
    <rPh sb="1" eb="2">
      <t>ガイ</t>
    </rPh>
    <phoneticPr fontId="4"/>
  </si>
  <si>
    <t xml:space="preserve"> 　　全　　　　　壊　（棟）</t>
    <phoneticPr fontId="4"/>
  </si>
  <si>
    <t xml:space="preserve"> 家　一　部　破　損　（〃）</t>
    <rPh sb="1" eb="2">
      <t>イエ</t>
    </rPh>
    <phoneticPr fontId="4"/>
  </si>
  <si>
    <t xml:space="preserve"> 被  床　上　浸　水　（〃）</t>
    <rPh sb="1" eb="2">
      <t>ヒ</t>
    </rPh>
    <phoneticPr fontId="4"/>
  </si>
  <si>
    <t xml:space="preserve"> 害　床　下　浸　水　（〃）</t>
    <rPh sb="1" eb="2">
      <t>ガイ</t>
    </rPh>
    <phoneticPr fontId="4"/>
  </si>
  <si>
    <t xml:space="preserve"> 非　住　家　被　害　（棟）</t>
    <rPh sb="7" eb="8">
      <t>ヒ</t>
    </rPh>
    <rPh sb="9" eb="10">
      <t>ガイ</t>
    </rPh>
    <rPh sb="12" eb="13">
      <t>トウ</t>
    </rPh>
    <phoneticPr fontId="2"/>
  </si>
  <si>
    <t xml:space="preserve">   　田　冠　　　水　（〃）</t>
    <phoneticPr fontId="4"/>
  </si>
  <si>
    <t xml:space="preserve">   　畑  冠　　　水　（〃）</t>
    <phoneticPr fontId="4"/>
  </si>
  <si>
    <t>害　軽　　傷　　者（〃）</t>
    <rPh sb="0" eb="1">
      <t>ガイ</t>
    </rPh>
    <phoneticPr fontId="2"/>
  </si>
  <si>
    <t>住　半　　　　　壊（〃）</t>
    <rPh sb="0" eb="1">
      <t>ス</t>
    </rPh>
    <phoneticPr fontId="2"/>
  </si>
  <si>
    <t>家　一　部　破　損（〃）</t>
    <rPh sb="0" eb="1">
      <t>イエ</t>
    </rPh>
    <phoneticPr fontId="2"/>
  </si>
  <si>
    <t>非　住　家　被　害（棟）</t>
    <rPh sb="6" eb="7">
      <t>ヒ</t>
    </rPh>
    <rPh sb="8" eb="9">
      <t>ガイ</t>
    </rPh>
    <rPh sb="10" eb="11">
      <t>トウ</t>
    </rPh>
    <phoneticPr fontId="2"/>
  </si>
  <si>
    <t xml:space="preserve">　 農   産   物  ・  樹   体 </t>
    <rPh sb="6" eb="7">
      <t>サン</t>
    </rPh>
    <rPh sb="16" eb="17">
      <t>ジュ</t>
    </rPh>
    <rPh sb="20" eb="21">
      <t>カラダ</t>
    </rPh>
    <phoneticPr fontId="6"/>
  </si>
  <si>
    <t>合      計</t>
    <phoneticPr fontId="2"/>
  </si>
  <si>
    <t>資料提供　県危機管理課</t>
    <rPh sb="5" eb="6">
      <t>ケン</t>
    </rPh>
    <rPh sb="6" eb="8">
      <t>キキ</t>
    </rPh>
    <rPh sb="8" eb="10">
      <t>カンリ</t>
    </rPh>
    <rPh sb="10" eb="11">
      <t>カ</t>
    </rPh>
    <phoneticPr fontId="2"/>
  </si>
  <si>
    <t xml:space="preserve">  公 共　土　木　施　設</t>
    <rPh sb="2" eb="3">
      <t>コウ</t>
    </rPh>
    <rPh sb="4" eb="5">
      <t>トモ</t>
    </rPh>
    <rPh sb="6" eb="7">
      <t>ド</t>
    </rPh>
    <phoneticPr fontId="8"/>
  </si>
  <si>
    <t xml:space="preserve">  農　産　物 ・　樹　体</t>
    <rPh sb="4" eb="5">
      <t>サン</t>
    </rPh>
    <rPh sb="10" eb="11">
      <t>ジュ</t>
    </rPh>
    <rPh sb="12" eb="13">
      <t>タイ</t>
    </rPh>
    <phoneticPr fontId="8"/>
  </si>
  <si>
    <t>人　死　　　　　者（人）</t>
    <rPh sb="0" eb="1">
      <t>ジン</t>
    </rPh>
    <phoneticPr fontId="6"/>
  </si>
  <si>
    <t>的  行 方 不 明 者 (〃)</t>
    <rPh sb="0" eb="1">
      <t>テキ</t>
    </rPh>
    <phoneticPr fontId="6"/>
  </si>
  <si>
    <t>被　重　　傷　　者（〃）</t>
    <rPh sb="0" eb="1">
      <t>ヒ</t>
    </rPh>
    <phoneticPr fontId="6"/>
  </si>
  <si>
    <t>被  床　上　浸　水（〃）</t>
    <rPh sb="0" eb="1">
      <t>ヒ</t>
    </rPh>
    <phoneticPr fontId="6"/>
  </si>
  <si>
    <t>害　床　下　浸　水（〃）</t>
    <rPh sb="0" eb="1">
      <t>ガイ</t>
    </rPh>
    <phoneticPr fontId="6"/>
  </si>
  <si>
    <t>り   災   者   数 （人）</t>
  </si>
  <si>
    <t xml:space="preserve"> 　  　 流失・埋没 （ha）</t>
  </si>
  <si>
    <t>農　 　 　　計 　　（〃）</t>
  </si>
  <si>
    <t>地   　 流失・埋没 （〃）</t>
  </si>
  <si>
    <t xml:space="preserve"> 　　　　 　計 　　（〃）</t>
  </si>
  <si>
    <r>
      <t xml:space="preserve"> り 災 世 帯 数（戸／世帯</t>
    </r>
    <r>
      <rPr>
        <sz val="17"/>
        <rFont val="ＭＳ 明朝"/>
        <family val="1"/>
        <charset val="128"/>
      </rPr>
      <t>）</t>
    </r>
    <rPh sb="11" eb="12">
      <t>コ</t>
    </rPh>
    <rPh sb="13" eb="15">
      <t>セタイ</t>
    </rPh>
    <phoneticPr fontId="6"/>
  </si>
  <si>
    <t>283．気  象  災  害  被  害  状  況</t>
    <phoneticPr fontId="2"/>
  </si>
  <si>
    <t>～7月4日</t>
    <rPh sb="2" eb="3">
      <t>ガツ</t>
    </rPh>
    <rPh sb="4" eb="5">
      <t>ニチ</t>
    </rPh>
    <phoneticPr fontId="2"/>
  </si>
  <si>
    <t>～21日</t>
    <rPh sb="3" eb="4">
      <t>ニチ</t>
    </rPh>
    <phoneticPr fontId="2"/>
  </si>
  <si>
    <t>～6日</t>
    <rPh sb="2" eb="3">
      <t>ニチ</t>
    </rPh>
    <phoneticPr fontId="2"/>
  </si>
  <si>
    <t>平成27年</t>
    <rPh sb="0" eb="2">
      <t>ヘイセイ</t>
    </rPh>
    <rPh sb="4" eb="5">
      <t>ネン</t>
    </rPh>
    <phoneticPr fontId="4"/>
  </si>
  <si>
    <t>令和元</t>
    <rPh sb="0" eb="2">
      <t>レイワ</t>
    </rPh>
    <rPh sb="2" eb="3">
      <t>ガン</t>
    </rPh>
    <phoneticPr fontId="4"/>
  </si>
  <si>
    <t>硫黄山
噴火</t>
    <rPh sb="0" eb="2">
      <t>イオウ</t>
    </rPh>
    <rPh sb="2" eb="3">
      <t>ヤマ</t>
    </rPh>
    <rPh sb="4" eb="6">
      <t>フンカ</t>
    </rPh>
    <phoneticPr fontId="2"/>
  </si>
  <si>
    <t>大雨</t>
    <rPh sb="0" eb="2">
      <t>オオアメ</t>
    </rPh>
    <phoneticPr fontId="3"/>
  </si>
  <si>
    <t>落雷</t>
    <rPh sb="0" eb="2">
      <t>ラクライ</t>
    </rPh>
    <phoneticPr fontId="3"/>
  </si>
  <si>
    <t>地震</t>
    <rPh sb="0" eb="2">
      <t>ジシン</t>
    </rPh>
    <phoneticPr fontId="3"/>
  </si>
  <si>
    <t>台風5号</t>
    <rPh sb="0" eb="2">
      <t>タイフウ</t>
    </rPh>
    <rPh sb="3" eb="4">
      <t>ゴウ</t>
    </rPh>
    <phoneticPr fontId="3"/>
  </si>
  <si>
    <t>台風8号</t>
    <rPh sb="0" eb="2">
      <t>タイフウ</t>
    </rPh>
    <rPh sb="3" eb="4">
      <t>ゴウ</t>
    </rPh>
    <phoneticPr fontId="3"/>
  </si>
  <si>
    <t>台風10号</t>
    <rPh sb="0" eb="2">
      <t>タイフウ</t>
    </rPh>
    <rPh sb="4" eb="5">
      <t>ゴウ</t>
    </rPh>
    <phoneticPr fontId="3"/>
  </si>
  <si>
    <t>台風17号</t>
    <rPh sb="0" eb="2">
      <t>タイフウ</t>
    </rPh>
    <rPh sb="4" eb="5">
      <t>ゴウ</t>
    </rPh>
    <phoneticPr fontId="3"/>
  </si>
  <si>
    <t>落雷</t>
    <rPh sb="0" eb="2">
      <t>ラクライ</t>
    </rPh>
    <phoneticPr fontId="2"/>
  </si>
  <si>
    <t>平成30年4月19日～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</si>
  <si>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平成31年4月18日</t>
  </si>
  <si>
    <t>～10日</t>
    <rPh sb="3" eb="4">
      <t>ニチ</t>
    </rPh>
    <phoneticPr fontId="2"/>
  </si>
  <si>
    <t>～11日</t>
    <rPh sb="3" eb="4">
      <t>ニチ</t>
    </rPh>
    <phoneticPr fontId="2"/>
  </si>
  <si>
    <t>～20日</t>
  </si>
  <si>
    <t>～15日</t>
    <rPh sb="3" eb="4">
      <t>ニチ</t>
    </rPh>
    <phoneticPr fontId="2"/>
  </si>
  <si>
    <t>～10月2日</t>
    <rPh sb="3" eb="4">
      <t>ガツ</t>
    </rPh>
    <rPh sb="5" eb="6">
      <t>ニチ</t>
    </rPh>
    <phoneticPr fontId="2"/>
  </si>
  <si>
    <t>～3日</t>
    <rPh sb="2" eb="3">
      <t>ニチ</t>
    </rPh>
    <phoneticPr fontId="2"/>
  </si>
  <si>
    <t>り  災  世  帯  数（世帯）</t>
    <rPh sb="14" eb="16">
      <t>セタイ</t>
    </rPh>
    <phoneticPr fontId="8"/>
  </si>
  <si>
    <t xml:space="preserve">気         象         災         害 </t>
  </si>
  <si>
    <r>
      <t xml:space="preserve">被         害       状      況 </t>
    </r>
    <r>
      <rPr>
        <sz val="18"/>
        <color indexed="8"/>
        <rFont val="ＭＳ ゴシック"/>
        <family val="3"/>
        <charset val="128"/>
      </rPr>
      <t xml:space="preserve"> </t>
    </r>
    <r>
      <rPr>
        <sz val="18"/>
        <color rgb="FF000000"/>
        <rFont val="ＭＳ 明朝"/>
        <family val="1"/>
        <charset val="128"/>
      </rPr>
      <t>（令和元年）（つづき）</t>
    </r>
    <rPh sb="29" eb="30">
      <t>レイ</t>
    </rPh>
    <rPh sb="30" eb="31">
      <t>ワ</t>
    </rPh>
    <rPh sb="31" eb="32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</si>
</sst>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[$-411]ggge&quot;年&quot;m&quot;月&quot;d&quot;日&quot;;@"/>
    <numFmt numFmtId="177" formatCode="[$-F400]h:mm:ss\ AM/PM"/>
    <numFmt numFmtId="178" formatCode="m&quot;月&quot;d&quot;日&quot;;@"/>
  </numFmts>
  <fonts count="25" x14ac:knownFonts="1">
    <font>
      <sz val="14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sz val="22"/>
      <name val="ＭＳ ゴシック"/>
      <family val="3"/>
      <charset val="128"/>
    </font>
    <font>
      <sz val="17"/>
      <color indexed="8"/>
      <name val="ＭＳ 明朝"/>
      <family val="1"/>
      <charset val="128"/>
    </font>
    <font>
      <sz val="17"/>
      <name val="ＭＳ 明朝"/>
      <family val="1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8"/>
      <color indexed="8"/>
      <name val="ＭＳ ゴシック"/>
      <family val="3"/>
      <charset val="128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2" borderId="0"/>
    <xf numFmtId="38" fontId="5" fillId="0" borderId="0" applyFont="0" applyFill="0" applyBorder="0" applyAlignment="0" applyProtection="0"/>
  </cellStyleXfs>
  <cellXfs count="83">
    <xf numFmtId="0" fontId="0" fillId="2" borderId="0" xfId="0" applyNumberFormat="1" applyFill="1"/>
    <xf numFmtId="0" fontId="7" fillId="3" borderId="0" xfId="0" applyNumberFormat="1" applyFont="1" applyFill="1"/>
    <xf numFmtId="0" fontId="8" fillId="3" borderId="0" xfId="0" applyNumberFormat="1" applyFont="1" applyFill="1"/>
    <xf numFmtId="0" fontId="9" fillId="0" borderId="0" xfId="0" applyNumberFormat="1" applyFont="1" applyFill="1"/>
    <xf numFmtId="0" fontId="9" fillId="3" borderId="0" xfId="0" applyNumberFormat="1" applyFont="1" applyFill="1"/>
    <xf numFmtId="0" fontId="10" fillId="3" borderId="0" xfId="0" applyNumberFormat="1" applyFont="1" applyFill="1"/>
    <xf numFmtId="0" fontId="10" fillId="3" borderId="0" xfId="0" applyNumberFormat="1" applyFont="1" applyFill="1" applyBorder="1"/>
    <xf numFmtId="0" fontId="12" fillId="3" borderId="0" xfId="0" applyNumberFormat="1" applyFont="1" applyFill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41" fontId="13" fillId="0" borderId="0" xfId="0" applyNumberFormat="1" applyFont="1" applyFill="1" applyAlignment="1">
      <alignment horizontal="right" vertical="center"/>
    </xf>
    <xf numFmtId="41" fontId="13" fillId="0" borderId="0" xfId="0" applyNumberFormat="1" applyFont="1" applyFill="1" applyBorder="1" applyAlignment="1">
      <alignment horizontal="right" vertical="center"/>
    </xf>
    <xf numFmtId="0" fontId="13" fillId="0" borderId="2" xfId="0" applyNumberFormat="1" applyFont="1" applyFill="1" applyBorder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16" fillId="0" borderId="0" xfId="0" applyNumberFormat="1" applyFont="1" applyFill="1" applyBorder="1"/>
    <xf numFmtId="0" fontId="10" fillId="0" borderId="0" xfId="0" applyNumberFormat="1" applyFont="1" applyFill="1" applyBorder="1"/>
    <xf numFmtId="0" fontId="16" fillId="0" borderId="0" xfId="0" applyNumberFormat="1" applyFont="1" applyFill="1" applyBorder="1" applyAlignment="1">
      <alignment vertical="top"/>
    </xf>
    <xf numFmtId="0" fontId="9" fillId="3" borderId="0" xfId="0" applyNumberFormat="1" applyFont="1" applyFill="1" applyBorder="1"/>
    <xf numFmtId="0" fontId="7" fillId="3" borderId="0" xfId="0" applyNumberFormat="1" applyFont="1" applyFill="1" applyBorder="1"/>
    <xf numFmtId="0" fontId="13" fillId="0" borderId="3" xfId="0" applyNumberFormat="1" applyFont="1" applyFill="1" applyBorder="1"/>
    <xf numFmtId="0" fontId="13" fillId="0" borderId="3" xfId="0" applyNumberFormat="1" applyFont="1" applyFill="1" applyBorder="1" applyAlignment="1">
      <alignment horizontal="right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vertical="center"/>
    </xf>
    <xf numFmtId="177" fontId="13" fillId="0" borderId="1" xfId="0" applyNumberFormat="1" applyFont="1" applyFill="1" applyBorder="1" applyAlignment="1">
      <alignment vertical="center"/>
    </xf>
    <xf numFmtId="0" fontId="13" fillId="0" borderId="6" xfId="0" applyNumberFormat="1" applyFont="1" applyFill="1" applyBorder="1" applyAlignment="1">
      <alignment vertical="center"/>
    </xf>
    <xf numFmtId="0" fontId="8" fillId="0" borderId="0" xfId="0" applyNumberFormat="1" applyFont="1" applyFill="1"/>
    <xf numFmtId="0" fontId="9" fillId="0" borderId="0" xfId="0" applyNumberFormat="1" applyFont="1" applyFill="1" applyBorder="1" applyAlignment="1"/>
    <xf numFmtId="0" fontId="7" fillId="0" borderId="0" xfId="0" applyNumberFormat="1" applyFont="1" applyFill="1"/>
    <xf numFmtId="0" fontId="13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vertical="center"/>
    </xf>
    <xf numFmtId="41" fontId="14" fillId="0" borderId="0" xfId="0" applyNumberFormat="1" applyFont="1" applyFill="1" applyBorder="1" applyAlignment="1">
      <alignment horizontal="right" vertical="center"/>
    </xf>
    <xf numFmtId="0" fontId="14" fillId="0" borderId="9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178" fontId="10" fillId="0" borderId="11" xfId="0" applyNumberFormat="1" applyFont="1" applyFill="1" applyBorder="1" applyAlignment="1">
      <alignment horizontal="center" vertical="center" shrinkToFit="1"/>
    </xf>
    <xf numFmtId="176" fontId="18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5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56" fontId="10" fillId="0" borderId="13" xfId="0" applyNumberFormat="1" applyFont="1" applyFill="1" applyBorder="1" applyAlignment="1">
      <alignment horizontal="center" vertical="center" shrinkToFit="1"/>
    </xf>
    <xf numFmtId="178" fontId="19" fillId="0" borderId="7" xfId="0" applyNumberFormat="1" applyFont="1" applyFill="1" applyBorder="1" applyAlignment="1">
      <alignment horizontal="center" vertical="center" wrapText="1"/>
    </xf>
    <xf numFmtId="178" fontId="20" fillId="0" borderId="7" xfId="0" applyNumberFormat="1" applyFont="1" applyFill="1" applyBorder="1" applyAlignment="1">
      <alignment horizontal="center" vertical="center" wrapText="1"/>
    </xf>
    <xf numFmtId="56" fontId="20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19" fillId="0" borderId="7" xfId="0" applyNumberFormat="1" applyFont="1" applyFill="1" applyBorder="1" applyAlignment="1">
      <alignment horizontal="center" vertical="center" wrapText="1"/>
    </xf>
    <xf numFmtId="56" fontId="10" fillId="0" borderId="7" xfId="1" quotePrefix="1" applyNumberFormat="1" applyFont="1" applyFill="1" applyBorder="1" applyAlignment="1" applyProtection="1">
      <alignment horizontal="center" vertical="center"/>
      <protection locked="0"/>
    </xf>
    <xf numFmtId="56" fontId="10" fillId="0" borderId="7" xfId="0" applyNumberFormat="1" applyFont="1" applyFill="1" applyBorder="1" applyAlignment="1">
      <alignment horizontal="center" vertical="center"/>
    </xf>
    <xf numFmtId="56" fontId="10" fillId="0" borderId="7" xfId="1" applyNumberFormat="1" applyFont="1" applyFill="1" applyBorder="1" applyAlignment="1" applyProtection="1">
      <alignment horizontal="center" vertical="center"/>
      <protection locked="0"/>
    </xf>
    <xf numFmtId="176" fontId="10" fillId="0" borderId="7" xfId="1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>
      <alignment horizontal="center" vertical="center"/>
    </xf>
    <xf numFmtId="176" fontId="15" fillId="0" borderId="7" xfId="1" applyNumberFormat="1" applyFont="1" applyFill="1" applyBorder="1" applyAlignment="1" applyProtection="1">
      <alignment horizontal="center" vertical="center"/>
      <protection locked="0"/>
    </xf>
    <xf numFmtId="56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NumberFormat="1" applyFont="1" applyFill="1" applyBorder="1" applyAlignment="1">
      <alignment vertical="center"/>
    </xf>
    <xf numFmtId="38" fontId="21" fillId="0" borderId="0" xfId="1" applyFont="1" applyFill="1" applyBorder="1" applyAlignment="1">
      <alignment horizontal="right" vertical="center"/>
    </xf>
    <xf numFmtId="38" fontId="23" fillId="0" borderId="0" xfId="1" applyFont="1" applyFill="1" applyBorder="1" applyAlignment="1">
      <alignment horizontal="right" vertical="center"/>
    </xf>
    <xf numFmtId="41" fontId="21" fillId="0" borderId="0" xfId="1" applyNumberFormat="1" applyFont="1" applyFill="1" applyBorder="1" applyAlignment="1">
      <alignment horizontal="right" vertical="center"/>
    </xf>
    <xf numFmtId="38" fontId="21" fillId="0" borderId="0" xfId="1" applyFont="1" applyFill="1" applyBorder="1"/>
    <xf numFmtId="0" fontId="21" fillId="0" borderId="10" xfId="0" applyNumberFormat="1" applyFont="1" applyFill="1" applyBorder="1" applyAlignment="1">
      <alignment vertical="center"/>
    </xf>
    <xf numFmtId="38" fontId="21" fillId="0" borderId="10" xfId="1" applyFont="1" applyFill="1" applyBorder="1" applyAlignment="1">
      <alignment vertical="center"/>
    </xf>
    <xf numFmtId="38" fontId="21" fillId="0" borderId="10" xfId="1" applyFont="1" applyFill="1" applyBorder="1"/>
    <xf numFmtId="38" fontId="24" fillId="0" borderId="10" xfId="1" applyFont="1" applyFill="1" applyBorder="1"/>
    <xf numFmtId="0" fontId="11" fillId="0" borderId="0" xfId="0" applyNumberFormat="1" applyFont="1" applyFill="1" applyAlignment="1">
      <alignment vertical="center"/>
    </xf>
    <xf numFmtId="0" fontId="10" fillId="0" borderId="14" xfId="0" applyFont="1" applyFill="1" applyBorder="1" applyAlignment="1">
      <alignment horizontal="center" vertical="center" shrinkToFit="1"/>
    </xf>
    <xf numFmtId="178" fontId="10" fillId="0" borderId="17" xfId="0" applyNumberFormat="1" applyFont="1" applyFill="1" applyBorder="1" applyAlignment="1">
      <alignment horizontal="center" vertical="center" shrinkToFit="1"/>
    </xf>
    <xf numFmtId="56" fontId="10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>
      <alignment horizontal="center" vertical="center" shrinkToFit="1"/>
    </xf>
    <xf numFmtId="178" fontId="10" fillId="0" borderId="1" xfId="0" applyNumberFormat="1" applyFont="1" applyFill="1" applyBorder="1" applyAlignment="1">
      <alignment horizontal="center" vertical="center" shrinkToFit="1"/>
    </xf>
    <xf numFmtId="56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56" fontId="20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  <xf numFmtId="0" fontId="11" fillId="0" borderId="0" xfId="0" applyNumberFormat="1" applyFont="1" applyFill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right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right" vertical="center"/>
    </xf>
    <xf numFmtId="0" fontId="12" fillId="0" borderId="0" xfId="0" applyNumberFormat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822960</xdr:colOff>
      <xdr:row>41</xdr:row>
      <xdr:rowOff>0</xdr:rowOff>
    </xdr:from>
    <xdr:to>
      <xdr:col>0</xdr:col>
      <xdr:colOff>906780</xdr:colOff>
      <xdr:row>44</xdr:row>
      <xdr:rowOff>0</xdr:rowOff>
    </xdr:to>
    <xdr:sp macro="" textlink="">
      <xdr:nvSpPr>
        <xdr:cNvPr id="13269" name="図形 3">
          <a:extLst>
            <a:ext uri="{FF2B5EF4-FFF2-40B4-BE49-F238E27FC236}">
              <a16:creationId xmlns:a16="http://schemas.microsoft.com/office/drawing/2014/main" id="{EE7E21CC-5931-4F4B-8E01-CEF6EF436842}"/>
            </a:ext>
          </a:extLst>
        </xdr:cNvPr>
        <xdr:cNvSpPr>
          <a:spLocks/>
        </xdr:cNvSpPr>
      </xdr:nvSpPr>
      <xdr:spPr bwMode="auto">
        <a:xfrm>
          <a:off x="822960" y="14988540"/>
          <a:ext cx="83820" cy="11430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373380</xdr:colOff>
      <xdr:row>26</xdr:row>
      <xdr:rowOff>60960</xdr:rowOff>
    </xdr:from>
    <xdr:to>
      <xdr:col>0</xdr:col>
      <xdr:colOff>480060</xdr:colOff>
      <xdr:row>30</xdr:row>
      <xdr:rowOff>22860</xdr:rowOff>
    </xdr:to>
    <xdr:sp macro="" textlink="">
      <xdr:nvSpPr>
        <xdr:cNvPr id="13270" name="図形 1">
          <a:extLst>
            <a:ext uri="{FF2B5EF4-FFF2-40B4-BE49-F238E27FC236}">
              <a16:creationId xmlns:a16="http://schemas.microsoft.com/office/drawing/2014/main" id="{FC96B283-16A4-4916-9BCB-73A6E365B18E}"/>
            </a:ext>
          </a:extLst>
        </xdr:cNvPr>
        <xdr:cNvSpPr>
          <a:spLocks/>
        </xdr:cNvSpPr>
      </xdr:nvSpPr>
      <xdr:spPr bwMode="auto">
        <a:xfrm>
          <a:off x="373380" y="9669780"/>
          <a:ext cx="106680" cy="14859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373380</xdr:colOff>
      <xdr:row>30</xdr:row>
      <xdr:rowOff>106680</xdr:rowOff>
    </xdr:from>
    <xdr:to>
      <xdr:col>0</xdr:col>
      <xdr:colOff>480060</xdr:colOff>
      <xdr:row>35</xdr:row>
      <xdr:rowOff>274320</xdr:rowOff>
    </xdr:to>
    <xdr:sp macro="" textlink="">
      <xdr:nvSpPr>
        <xdr:cNvPr id="13271" name="図形 2">
          <a:extLst>
            <a:ext uri="{FF2B5EF4-FFF2-40B4-BE49-F238E27FC236}">
              <a16:creationId xmlns:a16="http://schemas.microsoft.com/office/drawing/2014/main" id="{958632E7-93DB-4CD6-859E-E04F0F1F760F}"/>
            </a:ext>
          </a:extLst>
        </xdr:cNvPr>
        <xdr:cNvSpPr>
          <a:spLocks/>
        </xdr:cNvSpPr>
      </xdr:nvSpPr>
      <xdr:spPr bwMode="auto">
        <a:xfrm>
          <a:off x="373380" y="11239500"/>
          <a:ext cx="106680" cy="20726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411480</xdr:colOff>
      <xdr:row>42</xdr:row>
      <xdr:rowOff>22860</xdr:rowOff>
    </xdr:from>
    <xdr:to>
      <xdr:col>0</xdr:col>
      <xdr:colOff>495300</xdr:colOff>
      <xdr:row>46</xdr:row>
      <xdr:rowOff>7620</xdr:rowOff>
    </xdr:to>
    <xdr:sp macro="" textlink="">
      <xdr:nvSpPr>
        <xdr:cNvPr id="13272" name="図形 5">
          <a:extLst>
            <a:ext uri="{FF2B5EF4-FFF2-40B4-BE49-F238E27FC236}">
              <a16:creationId xmlns:a16="http://schemas.microsoft.com/office/drawing/2014/main" id="{F06F6AFD-0FF0-445D-ADF8-3D69B18CFDE3}"/>
            </a:ext>
          </a:extLst>
        </xdr:cNvPr>
        <xdr:cNvSpPr>
          <a:spLocks/>
        </xdr:cNvSpPr>
      </xdr:nvSpPr>
      <xdr:spPr bwMode="auto">
        <a:xfrm>
          <a:off x="411480" y="15392400"/>
          <a:ext cx="83820" cy="15087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830580</xdr:colOff>
      <xdr:row>44</xdr:row>
      <xdr:rowOff>68580</xdr:rowOff>
    </xdr:from>
    <xdr:to>
      <xdr:col>0</xdr:col>
      <xdr:colOff>906780</xdr:colOff>
      <xdr:row>47</xdr:row>
      <xdr:rowOff>68580</xdr:rowOff>
    </xdr:to>
    <xdr:sp macro="" textlink="">
      <xdr:nvSpPr>
        <xdr:cNvPr id="13273" name="図形 4">
          <a:extLst>
            <a:ext uri="{FF2B5EF4-FFF2-40B4-BE49-F238E27FC236}">
              <a16:creationId xmlns:a16="http://schemas.microsoft.com/office/drawing/2014/main" id="{F34426BE-8915-45CE-A35C-A32ACC33E03B}"/>
            </a:ext>
          </a:extLst>
        </xdr:cNvPr>
        <xdr:cNvSpPr>
          <a:spLocks/>
        </xdr:cNvSpPr>
      </xdr:nvSpPr>
      <xdr:spPr bwMode="auto">
        <a:xfrm>
          <a:off x="830580" y="16200120"/>
          <a:ext cx="76200" cy="11430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46</xdr:row>
      <xdr:rowOff>7620</xdr:rowOff>
    </xdr:from>
    <xdr:to>
      <xdr:col>0</xdr:col>
      <xdr:colOff>487680</xdr:colOff>
      <xdr:row>48</xdr:row>
      <xdr:rowOff>205740</xdr:rowOff>
    </xdr:to>
    <xdr:sp macro="" textlink="">
      <xdr:nvSpPr>
        <xdr:cNvPr id="14878" name="図形 10">
          <a:extLst>
            <a:ext uri="{FF2B5EF4-FFF2-40B4-BE49-F238E27FC236}">
              <a16:creationId xmlns:a16="http://schemas.microsoft.com/office/drawing/2014/main" id="{A983674A-C5F7-41C7-861C-01739C3AD878}"/>
            </a:ext>
          </a:extLst>
        </xdr:cNvPr>
        <xdr:cNvSpPr>
          <a:spLocks/>
        </xdr:cNvSpPr>
      </xdr:nvSpPr>
      <xdr:spPr bwMode="auto">
        <a:xfrm>
          <a:off x="403860" y="10066020"/>
          <a:ext cx="83820" cy="6553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403860</xdr:colOff>
      <xdr:row>49</xdr:row>
      <xdr:rowOff>15240</xdr:rowOff>
    </xdr:from>
    <xdr:to>
      <xdr:col>0</xdr:col>
      <xdr:colOff>487680</xdr:colOff>
      <xdr:row>51</xdr:row>
      <xdr:rowOff>220980</xdr:rowOff>
    </xdr:to>
    <xdr:sp macro="" textlink="">
      <xdr:nvSpPr>
        <xdr:cNvPr id="14879" name="図形 11">
          <a:extLst>
            <a:ext uri="{FF2B5EF4-FFF2-40B4-BE49-F238E27FC236}">
              <a16:creationId xmlns:a16="http://schemas.microsoft.com/office/drawing/2014/main" id="{84853FB2-6167-46D0-92B3-7E4D646C873C}"/>
            </a:ext>
          </a:extLst>
        </xdr:cNvPr>
        <xdr:cNvSpPr>
          <a:spLocks/>
        </xdr:cNvSpPr>
      </xdr:nvSpPr>
      <xdr:spPr bwMode="auto">
        <a:xfrm>
          <a:off x="403860" y="10759440"/>
          <a:ext cx="83820" cy="6629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144780</xdr:colOff>
      <xdr:row>47</xdr:row>
      <xdr:rowOff>30480</xdr:rowOff>
    </xdr:from>
    <xdr:to>
      <xdr:col>0</xdr:col>
      <xdr:colOff>243840</xdr:colOff>
      <xdr:row>51</xdr:row>
      <xdr:rowOff>7620</xdr:rowOff>
    </xdr:to>
    <xdr:sp macro="" textlink="">
      <xdr:nvSpPr>
        <xdr:cNvPr id="14880" name="図形 15">
          <a:extLst>
            <a:ext uri="{FF2B5EF4-FFF2-40B4-BE49-F238E27FC236}">
              <a16:creationId xmlns:a16="http://schemas.microsoft.com/office/drawing/2014/main" id="{1BD505FF-110C-4A21-BA04-F7B2F9959900}"/>
            </a:ext>
          </a:extLst>
        </xdr:cNvPr>
        <xdr:cNvSpPr>
          <a:spLocks/>
        </xdr:cNvSpPr>
      </xdr:nvSpPr>
      <xdr:spPr bwMode="auto">
        <a:xfrm>
          <a:off x="144780" y="10317480"/>
          <a:ext cx="99060" cy="8915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137160</xdr:colOff>
      <xdr:row>31</xdr:row>
      <xdr:rowOff>30480</xdr:rowOff>
    </xdr:from>
    <xdr:to>
      <xdr:col>0</xdr:col>
      <xdr:colOff>228600</xdr:colOff>
      <xdr:row>35</xdr:row>
      <xdr:rowOff>7620</xdr:rowOff>
    </xdr:to>
    <xdr:sp macro="" textlink="">
      <xdr:nvSpPr>
        <xdr:cNvPr id="14881" name="図形 6">
          <a:extLst>
            <a:ext uri="{FF2B5EF4-FFF2-40B4-BE49-F238E27FC236}">
              <a16:creationId xmlns:a16="http://schemas.microsoft.com/office/drawing/2014/main" id="{F7759E0E-33A7-4B32-B447-D0D50A8A71A8}"/>
            </a:ext>
          </a:extLst>
        </xdr:cNvPr>
        <xdr:cNvSpPr>
          <a:spLocks/>
        </xdr:cNvSpPr>
      </xdr:nvSpPr>
      <xdr:spPr bwMode="auto">
        <a:xfrm>
          <a:off x="137160" y="6659880"/>
          <a:ext cx="91440" cy="8915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144780</xdr:colOff>
      <xdr:row>35</xdr:row>
      <xdr:rowOff>30480</xdr:rowOff>
    </xdr:from>
    <xdr:to>
      <xdr:col>0</xdr:col>
      <xdr:colOff>236220</xdr:colOff>
      <xdr:row>41</xdr:row>
      <xdr:rowOff>0</xdr:rowOff>
    </xdr:to>
    <xdr:sp macro="" textlink="">
      <xdr:nvSpPr>
        <xdr:cNvPr id="14882" name="図形 10">
          <a:extLst>
            <a:ext uri="{FF2B5EF4-FFF2-40B4-BE49-F238E27FC236}">
              <a16:creationId xmlns:a16="http://schemas.microsoft.com/office/drawing/2014/main" id="{0527A914-B78B-411F-9F78-38A4C6215C43}"/>
            </a:ext>
          </a:extLst>
        </xdr:cNvPr>
        <xdr:cNvSpPr>
          <a:spLocks/>
        </xdr:cNvSpPr>
      </xdr:nvSpPr>
      <xdr:spPr bwMode="auto">
        <a:xfrm>
          <a:off x="144780" y="7574280"/>
          <a:ext cx="91440" cy="13411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abSelected="1" view="pageBreakPreview" zoomScale="85" zoomScaleNormal="100" zoomScaleSheetLayoutView="85" workbookViewId="0">
      <selection sqref="A1:F1"/>
    </sheetView>
  </sheetViews>
  <sheetFormatPr defaultColWidth="11.6640625" defaultRowHeight="14.4" x14ac:dyDescent="0.2"/>
  <cols>
    <col min="1" max="1" width="35.5" style="2" customWidth="1"/>
    <col min="2" max="6" width="16.4140625" style="2" customWidth="1"/>
    <col min="7" max="7" width="7.6640625" style="2" customWidth="1"/>
    <col min="8" max="16384" width="11.6640625" style="1"/>
  </cols>
  <sheetData>
    <row r="1" spans="1:6" ht="25.5" customHeight="1" x14ac:dyDescent="0.2">
      <c r="A1" s="73" t="s">
        <v>82</v>
      </c>
      <c r="B1" s="73"/>
      <c r="C1" s="73"/>
      <c r="D1" s="73"/>
      <c r="E1" s="73"/>
      <c r="F1" s="73"/>
    </row>
    <row r="2" spans="1:6" ht="45" customHeight="1" x14ac:dyDescent="0.25">
      <c r="A2" s="18"/>
      <c r="B2" s="18"/>
      <c r="C2" s="18"/>
      <c r="D2" s="18"/>
      <c r="E2" s="19"/>
      <c r="F2" s="28" t="s">
        <v>47</v>
      </c>
    </row>
    <row r="3" spans="1:6" ht="36" customHeight="1" x14ac:dyDescent="0.2">
      <c r="A3" s="20" t="s">
        <v>0</v>
      </c>
      <c r="B3" s="21" t="s">
        <v>86</v>
      </c>
      <c r="C3" s="21">
        <v>28</v>
      </c>
      <c r="D3" s="21">
        <v>29</v>
      </c>
      <c r="E3" s="21">
        <v>30</v>
      </c>
      <c r="F3" s="31" t="s">
        <v>87</v>
      </c>
    </row>
    <row r="4" spans="1:6" ht="16.8" customHeight="1" x14ac:dyDescent="0.2">
      <c r="A4" s="8"/>
      <c r="B4" s="22"/>
      <c r="C4" s="22"/>
      <c r="D4" s="22"/>
      <c r="E4" s="22"/>
      <c r="F4" s="29"/>
    </row>
    <row r="5" spans="1:6" ht="30" customHeight="1" x14ac:dyDescent="0.2">
      <c r="A5" s="8" t="s">
        <v>1</v>
      </c>
      <c r="B5" s="9">
        <v>6986518.0999999996</v>
      </c>
      <c r="C5" s="9">
        <v>13658085</v>
      </c>
      <c r="D5" s="9">
        <v>7709848.2999999998</v>
      </c>
      <c r="E5" s="9">
        <v>27541651.699999996</v>
      </c>
      <c r="F5" s="30">
        <f>'283(2)'!B10</f>
        <v>7249100</v>
      </c>
    </row>
    <row r="6" spans="1:6" ht="16.8" customHeight="1" x14ac:dyDescent="0.2">
      <c r="A6" s="8"/>
      <c r="B6" s="9"/>
      <c r="C6" s="9"/>
      <c r="D6" s="9"/>
      <c r="E6" s="9"/>
      <c r="F6" s="30"/>
    </row>
    <row r="7" spans="1:6" ht="30" customHeight="1" x14ac:dyDescent="0.2">
      <c r="A7" s="8" t="s">
        <v>2</v>
      </c>
      <c r="B7" s="9">
        <v>3612793</v>
      </c>
      <c r="C7" s="9">
        <v>13125676</v>
      </c>
      <c r="D7" s="9">
        <v>7138678.5999999996</v>
      </c>
      <c r="E7" s="9">
        <v>23044210.599999998</v>
      </c>
      <c r="F7" s="30">
        <f>'283(2)'!B12</f>
        <v>6949561</v>
      </c>
    </row>
    <row r="8" spans="1:6" ht="30" customHeight="1" x14ac:dyDescent="0.2">
      <c r="A8" s="8" t="s">
        <v>48</v>
      </c>
      <c r="B8" s="9">
        <v>1634975</v>
      </c>
      <c r="C8" s="9">
        <v>8663318</v>
      </c>
      <c r="D8" s="9">
        <v>4670154</v>
      </c>
      <c r="E8" s="9">
        <v>11882085</v>
      </c>
      <c r="F8" s="30">
        <f>'283(2)'!B13</f>
        <v>3698183</v>
      </c>
    </row>
    <row r="9" spans="1:6" ht="30" customHeight="1" x14ac:dyDescent="0.2">
      <c r="A9" s="8" t="s">
        <v>4</v>
      </c>
      <c r="B9" s="9">
        <v>304102</v>
      </c>
      <c r="C9" s="9">
        <v>1581063</v>
      </c>
      <c r="D9" s="9">
        <v>988314</v>
      </c>
      <c r="E9" s="9">
        <v>2913000</v>
      </c>
      <c r="F9" s="30">
        <f>'283(2)'!B14</f>
        <v>1743599</v>
      </c>
    </row>
    <row r="10" spans="1:6" ht="30" customHeight="1" x14ac:dyDescent="0.2">
      <c r="A10" s="8" t="s">
        <v>6</v>
      </c>
      <c r="B10" s="9">
        <v>134492</v>
      </c>
      <c r="C10" s="9">
        <v>257055</v>
      </c>
      <c r="D10" s="9">
        <v>166886.60000000003</v>
      </c>
      <c r="E10" s="9">
        <v>2343686.7000000002</v>
      </c>
      <c r="F10" s="30">
        <f>'283(2)'!B15</f>
        <v>303350</v>
      </c>
    </row>
    <row r="11" spans="1:6" ht="30" customHeight="1" x14ac:dyDescent="0.2">
      <c r="A11" s="8" t="s">
        <v>7</v>
      </c>
      <c r="B11" s="9">
        <v>1410878</v>
      </c>
      <c r="C11" s="9">
        <v>1926905</v>
      </c>
      <c r="D11" s="9">
        <v>855565</v>
      </c>
      <c r="E11" s="9">
        <v>4612679</v>
      </c>
      <c r="F11" s="30">
        <f>'283(2)'!B16</f>
        <v>556392</v>
      </c>
    </row>
    <row r="12" spans="1:6" ht="30" customHeight="1" x14ac:dyDescent="0.2">
      <c r="A12" s="8" t="s">
        <v>9</v>
      </c>
      <c r="B12" s="9">
        <v>5044</v>
      </c>
      <c r="C12" s="9">
        <v>98013</v>
      </c>
      <c r="D12" s="9">
        <v>75991</v>
      </c>
      <c r="E12" s="9">
        <v>93246</v>
      </c>
      <c r="F12" s="30">
        <f>'283(2)'!B17</f>
        <v>43946</v>
      </c>
    </row>
    <row r="13" spans="1:6" ht="30" customHeight="1" x14ac:dyDescent="0.2">
      <c r="A13" s="8" t="s">
        <v>11</v>
      </c>
      <c r="B13" s="9">
        <v>43207</v>
      </c>
      <c r="C13" s="9">
        <v>99608</v>
      </c>
      <c r="D13" s="9">
        <v>4198</v>
      </c>
      <c r="E13" s="9">
        <v>26649.200000000001</v>
      </c>
      <c r="F13" s="30">
        <f>'283(2)'!B18</f>
        <v>680</v>
      </c>
    </row>
    <row r="14" spans="1:6" ht="30" customHeight="1" x14ac:dyDescent="0.2">
      <c r="A14" s="8" t="s">
        <v>13</v>
      </c>
      <c r="B14" s="9">
        <v>3000</v>
      </c>
      <c r="C14" s="9">
        <v>45730</v>
      </c>
      <c r="D14" s="9">
        <v>730</v>
      </c>
      <c r="E14" s="9">
        <v>121618</v>
      </c>
      <c r="F14" s="30">
        <f>'283(2)'!B19</f>
        <v>223247</v>
      </c>
    </row>
    <row r="15" spans="1:6" ht="30" customHeight="1" x14ac:dyDescent="0.2">
      <c r="A15" s="8" t="s">
        <v>15</v>
      </c>
      <c r="B15" s="10">
        <v>1117</v>
      </c>
      <c r="C15" s="10">
        <v>3207</v>
      </c>
      <c r="D15" s="10">
        <v>40846</v>
      </c>
      <c r="E15" s="10">
        <v>110040</v>
      </c>
      <c r="F15" s="30">
        <f>'283(2)'!B20</f>
        <v>54605</v>
      </c>
    </row>
    <row r="16" spans="1:6" ht="30" customHeight="1" x14ac:dyDescent="0.2">
      <c r="A16" s="8" t="s">
        <v>17</v>
      </c>
      <c r="B16" s="9">
        <v>46404</v>
      </c>
      <c r="C16" s="9">
        <v>173880</v>
      </c>
      <c r="D16" s="9">
        <v>112648</v>
      </c>
      <c r="E16" s="9">
        <v>611299.70000000007</v>
      </c>
      <c r="F16" s="30">
        <f>'283(2)'!B21</f>
        <v>123931</v>
      </c>
    </row>
    <row r="17" spans="1:6" ht="30" customHeight="1" x14ac:dyDescent="0.2">
      <c r="A17" s="8" t="s">
        <v>19</v>
      </c>
      <c r="B17" s="9">
        <v>13880</v>
      </c>
      <c r="C17" s="9">
        <v>206784</v>
      </c>
      <c r="D17" s="9">
        <v>200382</v>
      </c>
      <c r="E17" s="9">
        <v>143101</v>
      </c>
      <c r="F17" s="30">
        <f>'283(2)'!B22</f>
        <v>136775</v>
      </c>
    </row>
    <row r="18" spans="1:6" ht="30" customHeight="1" x14ac:dyDescent="0.2">
      <c r="A18" s="8" t="s">
        <v>21</v>
      </c>
      <c r="B18" s="9">
        <v>6854</v>
      </c>
      <c r="C18" s="9">
        <v>13202</v>
      </c>
      <c r="D18" s="9">
        <v>0</v>
      </c>
      <c r="E18" s="9">
        <v>59290</v>
      </c>
      <c r="F18" s="30">
        <f>'283(2)'!B23</f>
        <v>2714</v>
      </c>
    </row>
    <row r="19" spans="1:6" ht="30" customHeight="1" x14ac:dyDescent="0.2">
      <c r="A19" s="8" t="s">
        <v>23</v>
      </c>
      <c r="B19" s="9">
        <v>0</v>
      </c>
      <c r="C19" s="9">
        <v>1489</v>
      </c>
      <c r="D19" s="9">
        <v>0</v>
      </c>
      <c r="E19" s="9">
        <v>0</v>
      </c>
      <c r="F19" s="30">
        <f>'283(2)'!B24</f>
        <v>935</v>
      </c>
    </row>
    <row r="20" spans="1:6" ht="30" customHeight="1" x14ac:dyDescent="0.2">
      <c r="A20" s="8" t="s">
        <v>25</v>
      </c>
      <c r="B20" s="9">
        <v>8840</v>
      </c>
      <c r="C20" s="9">
        <v>55422</v>
      </c>
      <c r="D20" s="9">
        <v>22964</v>
      </c>
      <c r="E20" s="9">
        <v>127516</v>
      </c>
      <c r="F20" s="30">
        <f>'283(2)'!B25</f>
        <v>61204</v>
      </c>
    </row>
    <row r="21" spans="1:6" ht="30" customHeight="1" x14ac:dyDescent="0.2">
      <c r="A21" s="8" t="s">
        <v>27</v>
      </c>
      <c r="B21" s="9">
        <v>3373725.1</v>
      </c>
      <c r="C21" s="9">
        <v>532409</v>
      </c>
      <c r="D21" s="9">
        <v>571169.69999999995</v>
      </c>
      <c r="E21" s="9">
        <v>4497441.0999999996</v>
      </c>
      <c r="F21" s="30">
        <f>'283(2)'!B26</f>
        <v>299539</v>
      </c>
    </row>
    <row r="22" spans="1:6" ht="30" customHeight="1" x14ac:dyDescent="0.2">
      <c r="A22" s="23" t="s">
        <v>66</v>
      </c>
      <c r="B22" s="9">
        <v>3373425.1</v>
      </c>
      <c r="C22" s="9">
        <v>492550</v>
      </c>
      <c r="D22" s="9">
        <v>571169.69999999995</v>
      </c>
      <c r="E22" s="9">
        <v>4313824.0999999996</v>
      </c>
      <c r="F22" s="30">
        <f>'283(2)'!B27</f>
        <v>291039</v>
      </c>
    </row>
    <row r="23" spans="1:6" ht="30" customHeight="1" x14ac:dyDescent="0.2">
      <c r="A23" s="8" t="s">
        <v>31</v>
      </c>
      <c r="B23" s="9">
        <v>0</v>
      </c>
      <c r="C23" s="9">
        <v>39579</v>
      </c>
      <c r="D23" s="9">
        <v>0</v>
      </c>
      <c r="E23" s="9">
        <v>124073</v>
      </c>
      <c r="F23" s="30">
        <f>'283(2)'!B28</f>
        <v>100</v>
      </c>
    </row>
    <row r="24" spans="1:6" ht="30" customHeight="1" x14ac:dyDescent="0.2">
      <c r="A24" s="8" t="s">
        <v>32</v>
      </c>
      <c r="B24" s="9">
        <v>300</v>
      </c>
      <c r="C24" s="9">
        <v>20</v>
      </c>
      <c r="D24" s="9">
        <v>0</v>
      </c>
      <c r="E24" s="9">
        <v>14560</v>
      </c>
      <c r="F24" s="30">
        <f>'283(2)'!B29</f>
        <v>8400</v>
      </c>
    </row>
    <row r="25" spans="1:6" ht="30" customHeight="1" x14ac:dyDescent="0.2">
      <c r="A25" s="8" t="s">
        <v>33</v>
      </c>
      <c r="B25" s="9">
        <v>0</v>
      </c>
      <c r="C25" s="9">
        <v>260</v>
      </c>
      <c r="D25" s="9">
        <v>0</v>
      </c>
      <c r="E25" s="9">
        <v>44984</v>
      </c>
      <c r="F25" s="30">
        <f>'283(2)'!B30</f>
        <v>0</v>
      </c>
    </row>
    <row r="26" spans="1:6" ht="16.8" customHeight="1" x14ac:dyDescent="0.2">
      <c r="A26" s="8"/>
      <c r="B26" s="9"/>
      <c r="C26" s="9"/>
      <c r="D26" s="9"/>
      <c r="E26" s="9"/>
      <c r="F26" s="30"/>
    </row>
    <row r="27" spans="1:6" ht="30" customHeight="1" x14ac:dyDescent="0.2">
      <c r="A27" s="8" t="s">
        <v>51</v>
      </c>
      <c r="B27" s="9">
        <v>0</v>
      </c>
      <c r="C27" s="9">
        <v>0</v>
      </c>
      <c r="D27" s="9">
        <v>0</v>
      </c>
      <c r="E27" s="9">
        <v>3</v>
      </c>
      <c r="F27" s="30">
        <f>'283(2)'!B32</f>
        <v>0</v>
      </c>
    </row>
    <row r="28" spans="1:6" ht="30" customHeight="1" x14ac:dyDescent="0.2">
      <c r="A28" s="8" t="s">
        <v>52</v>
      </c>
      <c r="B28" s="9">
        <v>0</v>
      </c>
      <c r="C28" s="9">
        <v>0</v>
      </c>
      <c r="D28" s="9">
        <v>0</v>
      </c>
      <c r="E28" s="9">
        <v>0</v>
      </c>
      <c r="F28" s="30">
        <f>'283(2)'!B33</f>
        <v>0</v>
      </c>
    </row>
    <row r="29" spans="1:6" ht="30" customHeight="1" x14ac:dyDescent="0.2">
      <c r="A29" s="8" t="s">
        <v>53</v>
      </c>
      <c r="B29" s="9">
        <v>0</v>
      </c>
      <c r="C29" s="9">
        <v>3</v>
      </c>
      <c r="D29" s="9">
        <v>3</v>
      </c>
      <c r="E29" s="9">
        <v>0</v>
      </c>
      <c r="F29" s="30">
        <f>'283(2)'!B34</f>
        <v>3</v>
      </c>
    </row>
    <row r="30" spans="1:6" ht="30" customHeight="1" x14ac:dyDescent="0.2">
      <c r="A30" s="8" t="s">
        <v>54</v>
      </c>
      <c r="B30" s="9">
        <v>5</v>
      </c>
      <c r="C30" s="9">
        <v>15</v>
      </c>
      <c r="D30" s="9">
        <v>13</v>
      </c>
      <c r="E30" s="9">
        <v>13</v>
      </c>
      <c r="F30" s="30">
        <f>'283(2)'!B35</f>
        <v>21</v>
      </c>
    </row>
    <row r="31" spans="1:6" ht="30" customHeight="1" x14ac:dyDescent="0.2">
      <c r="A31" s="8" t="s">
        <v>55</v>
      </c>
      <c r="B31" s="9">
        <v>0</v>
      </c>
      <c r="C31" s="9">
        <v>0</v>
      </c>
      <c r="D31" s="9">
        <v>3</v>
      </c>
      <c r="E31" s="9">
        <v>3</v>
      </c>
      <c r="F31" s="30">
        <f>'283(2)'!B36</f>
        <v>0</v>
      </c>
    </row>
    <row r="32" spans="1:6" ht="30" customHeight="1" x14ac:dyDescent="0.2">
      <c r="A32" s="8" t="s">
        <v>37</v>
      </c>
      <c r="B32" s="9">
        <v>2</v>
      </c>
      <c r="C32" s="9">
        <v>5</v>
      </c>
      <c r="D32" s="9">
        <v>2</v>
      </c>
      <c r="E32" s="9">
        <v>17</v>
      </c>
      <c r="F32" s="30">
        <f>'283(2)'!B37</f>
        <v>7</v>
      </c>
    </row>
    <row r="33" spans="1:6" ht="30" customHeight="1" x14ac:dyDescent="0.2">
      <c r="A33" s="8" t="s">
        <v>56</v>
      </c>
      <c r="B33" s="9">
        <v>3</v>
      </c>
      <c r="C33" s="9">
        <v>196</v>
      </c>
      <c r="D33" s="9">
        <v>98</v>
      </c>
      <c r="E33" s="9">
        <v>127</v>
      </c>
      <c r="F33" s="30">
        <f>'283(2)'!B38</f>
        <v>693</v>
      </c>
    </row>
    <row r="34" spans="1:6" ht="30" customHeight="1" x14ac:dyDescent="0.2">
      <c r="A34" s="8" t="s">
        <v>57</v>
      </c>
      <c r="B34" s="9">
        <v>0</v>
      </c>
      <c r="C34" s="9">
        <v>194</v>
      </c>
      <c r="D34" s="9">
        <v>57</v>
      </c>
      <c r="E34" s="9">
        <v>128</v>
      </c>
      <c r="F34" s="30">
        <f>'283(2)'!B39</f>
        <v>30</v>
      </c>
    </row>
    <row r="35" spans="1:6" ht="30" customHeight="1" x14ac:dyDescent="0.2">
      <c r="A35" s="8" t="s">
        <v>58</v>
      </c>
      <c r="B35" s="9">
        <v>4</v>
      </c>
      <c r="C35" s="9">
        <v>476</v>
      </c>
      <c r="D35" s="9">
        <v>184</v>
      </c>
      <c r="E35" s="9">
        <v>306</v>
      </c>
      <c r="F35" s="30">
        <f>'283(2)'!B40</f>
        <v>168</v>
      </c>
    </row>
    <row r="36" spans="1:6" ht="30" customHeight="1" x14ac:dyDescent="0.2">
      <c r="A36" s="8" t="s">
        <v>39</v>
      </c>
      <c r="B36" s="9">
        <v>9</v>
      </c>
      <c r="C36" s="9">
        <v>871</v>
      </c>
      <c r="D36" s="9">
        <v>344</v>
      </c>
      <c r="E36" s="9">
        <v>581</v>
      </c>
      <c r="F36" s="30">
        <f>'283(2)'!B41</f>
        <v>898</v>
      </c>
    </row>
    <row r="37" spans="1:6" ht="16.8" customHeight="1" x14ac:dyDescent="0.2">
      <c r="A37" s="8"/>
      <c r="B37" s="9"/>
      <c r="C37" s="9"/>
      <c r="D37" s="9"/>
      <c r="E37" s="9"/>
      <c r="F37" s="30"/>
    </row>
    <row r="38" spans="1:6" ht="30" customHeight="1" x14ac:dyDescent="0.2">
      <c r="A38" s="8" t="s">
        <v>59</v>
      </c>
      <c r="B38" s="9">
        <v>24</v>
      </c>
      <c r="C38" s="9">
        <v>2</v>
      </c>
      <c r="D38" s="9">
        <v>35</v>
      </c>
      <c r="E38" s="9">
        <v>105</v>
      </c>
      <c r="F38" s="30">
        <f>'283(2)'!B43</f>
        <v>6</v>
      </c>
    </row>
    <row r="39" spans="1:6" ht="30" customHeight="1" x14ac:dyDescent="0.2">
      <c r="A39" s="8" t="s">
        <v>81</v>
      </c>
      <c r="B39" s="9">
        <v>2</v>
      </c>
      <c r="C39" s="9">
        <v>181</v>
      </c>
      <c r="D39" s="9">
        <v>27</v>
      </c>
      <c r="E39" s="9">
        <v>148</v>
      </c>
      <c r="F39" s="30">
        <f>'283(2)'!B44</f>
        <v>37</v>
      </c>
    </row>
    <row r="40" spans="1:6" ht="30" customHeight="1" x14ac:dyDescent="0.2">
      <c r="A40" s="8" t="s">
        <v>41</v>
      </c>
      <c r="B40" s="9">
        <v>4</v>
      </c>
      <c r="C40" s="9">
        <v>404</v>
      </c>
      <c r="D40" s="9">
        <v>63</v>
      </c>
      <c r="E40" s="9">
        <v>277</v>
      </c>
      <c r="F40" s="30">
        <f>'283(2)'!B45</f>
        <v>58</v>
      </c>
    </row>
    <row r="41" spans="1:6" ht="16.8" customHeight="1" x14ac:dyDescent="0.2">
      <c r="A41" s="8"/>
      <c r="B41" s="9"/>
      <c r="C41" s="9"/>
      <c r="D41" s="9"/>
      <c r="E41" s="9"/>
      <c r="F41" s="30"/>
    </row>
    <row r="42" spans="1:6" ht="30" customHeight="1" x14ac:dyDescent="0.2">
      <c r="A42" s="8" t="s">
        <v>42</v>
      </c>
      <c r="B42" s="9">
        <v>14.62</v>
      </c>
      <c r="C42" s="10">
        <v>104.97</v>
      </c>
      <c r="D42" s="10">
        <v>48.730000000000004</v>
      </c>
      <c r="E42" s="10">
        <v>81.48</v>
      </c>
      <c r="F42" s="30">
        <f>'283(2)'!B47</f>
        <v>41.440000000000005</v>
      </c>
    </row>
    <row r="43" spans="1:6" ht="30" customHeight="1" x14ac:dyDescent="0.2">
      <c r="A43" s="8" t="s">
        <v>60</v>
      </c>
      <c r="B43" s="9">
        <v>0</v>
      </c>
      <c r="C43" s="10">
        <v>353.1</v>
      </c>
      <c r="D43" s="10">
        <v>0</v>
      </c>
      <c r="E43" s="10">
        <v>0</v>
      </c>
      <c r="F43" s="30">
        <f>'283(2)'!B48</f>
        <v>0</v>
      </c>
    </row>
    <row r="44" spans="1:6" ht="30" customHeight="1" x14ac:dyDescent="0.2">
      <c r="A44" s="8" t="s">
        <v>43</v>
      </c>
      <c r="B44" s="9">
        <v>14.62</v>
      </c>
      <c r="C44" s="10">
        <v>458</v>
      </c>
      <c r="D44" s="10">
        <v>48.730000000000004</v>
      </c>
      <c r="E44" s="10">
        <v>81.48</v>
      </c>
      <c r="F44" s="30">
        <f>'283(2)'!B49</f>
        <v>41.440000000000005</v>
      </c>
    </row>
    <row r="45" spans="1:6" ht="30" customHeight="1" x14ac:dyDescent="0.2">
      <c r="A45" s="8" t="s">
        <v>44</v>
      </c>
      <c r="B45" s="9">
        <v>17.970000000000002</v>
      </c>
      <c r="C45" s="10">
        <v>68.34</v>
      </c>
      <c r="D45" s="10">
        <v>19.95</v>
      </c>
      <c r="E45" s="10">
        <v>55.760000000000005</v>
      </c>
      <c r="F45" s="30">
        <f>'283(2)'!B50</f>
        <v>19.12</v>
      </c>
    </row>
    <row r="46" spans="1:6" ht="30" customHeight="1" x14ac:dyDescent="0.2">
      <c r="A46" s="8" t="s">
        <v>61</v>
      </c>
      <c r="B46" s="9">
        <v>0</v>
      </c>
      <c r="C46" s="10">
        <v>53.6</v>
      </c>
      <c r="D46" s="10">
        <v>0</v>
      </c>
      <c r="E46" s="10">
        <v>0</v>
      </c>
      <c r="F46" s="30">
        <f>'283(2)'!B51</f>
        <v>0</v>
      </c>
    </row>
    <row r="47" spans="1:6" ht="30" customHeight="1" x14ac:dyDescent="0.2">
      <c r="A47" s="8" t="s">
        <v>45</v>
      </c>
      <c r="B47" s="10">
        <v>17.970000000000002</v>
      </c>
      <c r="C47" s="10">
        <v>122</v>
      </c>
      <c r="D47" s="10">
        <v>19.95</v>
      </c>
      <c r="E47" s="10">
        <v>55.760000000000005</v>
      </c>
      <c r="F47" s="30">
        <f>'283(2)'!B52</f>
        <v>19.12</v>
      </c>
    </row>
    <row r="48" spans="1:6" ht="21" customHeight="1" x14ac:dyDescent="0.2">
      <c r="A48" s="24"/>
      <c r="B48" s="11"/>
      <c r="C48" s="11"/>
      <c r="D48" s="11"/>
      <c r="E48" s="11"/>
      <c r="F48" s="32"/>
    </row>
    <row r="49" spans="1:6" ht="82.5" customHeight="1" x14ac:dyDescent="0.2">
      <c r="A49" s="70" t="s">
        <v>68</v>
      </c>
      <c r="B49" s="71"/>
      <c r="C49" s="71"/>
      <c r="D49" s="71"/>
      <c r="E49" s="71"/>
      <c r="F49" s="72"/>
    </row>
    <row r="50" spans="1:6" ht="30" customHeight="1" x14ac:dyDescent="0.2">
      <c r="A50" s="25"/>
      <c r="B50" s="25"/>
      <c r="C50" s="25"/>
      <c r="D50" s="25"/>
      <c r="E50" s="25"/>
      <c r="F50" s="25"/>
    </row>
    <row r="51" spans="1:6" ht="30" customHeight="1" x14ac:dyDescent="0.2">
      <c r="A51" s="25"/>
      <c r="B51" s="25"/>
      <c r="C51" s="25"/>
      <c r="D51" s="25"/>
      <c r="E51" s="25"/>
      <c r="F51" s="25"/>
    </row>
  </sheetData>
  <mergeCells count="2">
    <mergeCell ref="A49:F49"/>
    <mergeCell ref="A1:F1"/>
  </mergeCells>
  <phoneticPr fontId="4"/>
  <printOptions horizontalCentered="1"/>
  <pageMargins left="0.94488188976377963" right="0.94488188976377963" top="0.78740157480314965" bottom="0.39370078740157483" header="0.51181102362204722" footer="0.51181102362204722"/>
  <pageSetup paperSize="9" scale="55" fitToHeight="0" orientation="portrait" r:id="rId1"/>
  <headerFooter>
    <oddHeader>&amp;R&amp;22災害、事故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6"/>
  <sheetViews>
    <sheetView showGridLines="0" view="pageBreakPreview" zoomScale="80" zoomScaleNormal="91" zoomScaleSheetLayoutView="80" zoomScalePageLayoutView="42" workbookViewId="0">
      <selection activeCell="E48" sqref="E48"/>
    </sheetView>
  </sheetViews>
  <sheetFormatPr defaultColWidth="11.6640625" defaultRowHeight="14.4" x14ac:dyDescent="0.2"/>
  <cols>
    <col min="1" max="1" width="18.5" style="3" customWidth="1"/>
    <col min="2" max="2" width="8.6640625" style="4" bestFit="1" customWidth="1"/>
    <col min="3" max="3" width="10.75" style="4" customWidth="1"/>
    <col min="4" max="4" width="10.83203125" style="4" customWidth="1"/>
    <col min="5" max="10" width="8.33203125" style="4" customWidth="1"/>
    <col min="11" max="11" width="7.9140625" style="4" customWidth="1"/>
    <col min="12" max="12" width="8.33203125" style="4" customWidth="1"/>
    <col min="13" max="14" width="8.75" style="4" customWidth="1"/>
    <col min="15" max="15" width="6.83203125" style="4" customWidth="1"/>
    <col min="16" max="16" width="8.75" style="4" customWidth="1"/>
    <col min="17" max="17" width="6.83203125" style="5" customWidth="1"/>
    <col min="18" max="18" width="8.75" style="5" customWidth="1"/>
    <col min="19" max="19" width="9.4140625" style="5" customWidth="1"/>
    <col min="20" max="20" width="8.58203125" style="1" customWidth="1"/>
    <col min="21" max="23" width="8.75" style="1" customWidth="1"/>
    <col min="24" max="24" width="9.4140625" style="1" customWidth="1"/>
    <col min="25" max="16384" width="11.6640625" style="1"/>
  </cols>
  <sheetData>
    <row r="1" spans="1:24" s="7" customFormat="1" ht="25.5" customHeight="1" x14ac:dyDescent="0.2">
      <c r="A1" s="75" t="s">
        <v>106</v>
      </c>
      <c r="B1" s="75"/>
      <c r="C1" s="75"/>
      <c r="D1" s="75"/>
      <c r="E1" s="75"/>
      <c r="F1" s="75"/>
      <c r="G1" s="75"/>
      <c r="H1" s="75"/>
      <c r="I1" s="75"/>
      <c r="J1" s="75"/>
      <c r="K1" s="61"/>
      <c r="L1" s="61"/>
      <c r="M1" s="79" t="s">
        <v>107</v>
      </c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ht="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27"/>
      <c r="W2" s="27"/>
      <c r="X2" s="27"/>
    </row>
    <row r="3" spans="1:24" ht="15.75" customHeight="1" x14ac:dyDescent="0.2">
      <c r="A3" s="76" t="s">
        <v>46</v>
      </c>
      <c r="B3" s="77" t="s">
        <v>67</v>
      </c>
      <c r="C3" s="33" t="s">
        <v>88</v>
      </c>
      <c r="D3" s="33" t="s">
        <v>89</v>
      </c>
      <c r="E3" s="33" t="s">
        <v>90</v>
      </c>
      <c r="F3" s="33" t="s">
        <v>91</v>
      </c>
      <c r="G3" s="33" t="s">
        <v>89</v>
      </c>
      <c r="H3" s="33" t="s">
        <v>89</v>
      </c>
      <c r="I3" s="33" t="s">
        <v>89</v>
      </c>
      <c r="J3" s="33" t="s">
        <v>89</v>
      </c>
      <c r="K3" s="62" t="s">
        <v>89</v>
      </c>
      <c r="L3" s="65" t="s">
        <v>89</v>
      </c>
      <c r="M3" s="33" t="s">
        <v>92</v>
      </c>
      <c r="N3" s="33" t="s">
        <v>90</v>
      </c>
      <c r="O3" s="33" t="s">
        <v>93</v>
      </c>
      <c r="P3" s="33" t="s">
        <v>94</v>
      </c>
      <c r="Q3" s="33" t="s">
        <v>89</v>
      </c>
      <c r="R3" s="33" t="s">
        <v>90</v>
      </c>
      <c r="S3" s="33" t="s">
        <v>89</v>
      </c>
      <c r="T3" s="33" t="s">
        <v>95</v>
      </c>
      <c r="U3" s="33" t="s">
        <v>89</v>
      </c>
      <c r="V3" s="33" t="s">
        <v>89</v>
      </c>
      <c r="W3" s="33" t="s">
        <v>89</v>
      </c>
      <c r="X3" s="62" t="s">
        <v>96</v>
      </c>
    </row>
    <row r="4" spans="1:24" ht="15.75" customHeight="1" x14ac:dyDescent="0.2">
      <c r="A4" s="76"/>
      <c r="B4" s="77"/>
      <c r="C4" s="34" t="s">
        <v>97</v>
      </c>
      <c r="D4" s="35">
        <v>43533</v>
      </c>
      <c r="E4" s="35">
        <v>43543</v>
      </c>
      <c r="F4" s="35">
        <v>43595</v>
      </c>
      <c r="G4" s="35">
        <v>43603</v>
      </c>
      <c r="H4" s="35">
        <v>43604</v>
      </c>
      <c r="I4" s="35">
        <v>43630</v>
      </c>
      <c r="J4" s="35">
        <v>43646</v>
      </c>
      <c r="K4" s="63">
        <v>43660</v>
      </c>
      <c r="L4" s="66">
        <v>43664</v>
      </c>
      <c r="M4" s="35">
        <v>43665</v>
      </c>
      <c r="N4" s="35">
        <v>43675</v>
      </c>
      <c r="O4" s="35">
        <v>43682</v>
      </c>
      <c r="P4" s="35">
        <v>43691</v>
      </c>
      <c r="Q4" s="35">
        <v>43714</v>
      </c>
      <c r="R4" s="35">
        <v>43720</v>
      </c>
      <c r="S4" s="35">
        <v>43729</v>
      </c>
      <c r="T4" s="35">
        <v>43729</v>
      </c>
      <c r="U4" s="35">
        <v>43736</v>
      </c>
      <c r="V4" s="35">
        <v>43739</v>
      </c>
      <c r="W4" s="35">
        <v>43756</v>
      </c>
      <c r="X4" s="63">
        <v>43793</v>
      </c>
    </row>
    <row r="5" spans="1:24" ht="15.75" customHeight="1" x14ac:dyDescent="0.2">
      <c r="A5" s="76"/>
      <c r="B5" s="77"/>
      <c r="C5" s="36" t="s">
        <v>98</v>
      </c>
      <c r="D5" s="37" t="s">
        <v>99</v>
      </c>
      <c r="E5" s="38"/>
      <c r="F5" s="38" t="s">
        <v>100</v>
      </c>
      <c r="G5" s="38"/>
      <c r="H5" s="38" t="s">
        <v>101</v>
      </c>
      <c r="I5" s="38" t="s">
        <v>102</v>
      </c>
      <c r="J5" s="38" t="s">
        <v>83</v>
      </c>
      <c r="K5" s="64"/>
      <c r="L5" s="67"/>
      <c r="M5" s="38" t="s">
        <v>84</v>
      </c>
      <c r="N5" s="38"/>
      <c r="O5" s="38" t="s">
        <v>85</v>
      </c>
      <c r="P5" s="38" t="s">
        <v>102</v>
      </c>
      <c r="Q5" s="38"/>
      <c r="R5" s="38"/>
      <c r="S5" s="38"/>
      <c r="T5" s="38" t="s">
        <v>103</v>
      </c>
      <c r="U5" s="39"/>
      <c r="V5" s="38" t="s">
        <v>104</v>
      </c>
      <c r="W5" s="38"/>
      <c r="X5" s="64"/>
    </row>
    <row r="6" spans="1:24" ht="15.6" hidden="1" customHeight="1" x14ac:dyDescent="0.2">
      <c r="A6" s="76"/>
      <c r="B6" s="77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2"/>
      <c r="W6" s="42"/>
      <c r="X6" s="68"/>
    </row>
    <row r="7" spans="1:24" ht="15.6" hidden="1" customHeight="1" x14ac:dyDescent="0.2">
      <c r="A7" s="76"/>
      <c r="B7" s="77"/>
      <c r="C7" s="43"/>
      <c r="D7" s="43"/>
      <c r="E7" s="44"/>
      <c r="F7" s="45"/>
      <c r="G7" s="46"/>
      <c r="H7" s="47"/>
      <c r="I7" s="48"/>
      <c r="J7" s="44"/>
      <c r="K7" s="49"/>
      <c r="L7" s="45"/>
      <c r="M7" s="47"/>
      <c r="N7" s="49"/>
      <c r="O7" s="49"/>
      <c r="P7" s="45"/>
      <c r="Q7" s="45"/>
      <c r="R7" s="49"/>
      <c r="S7" s="49"/>
      <c r="T7" s="49"/>
      <c r="U7" s="49"/>
      <c r="V7" s="49"/>
      <c r="W7" s="49"/>
      <c r="X7" s="69"/>
    </row>
    <row r="8" spans="1:24" ht="15.75" hidden="1" customHeight="1" x14ac:dyDescent="0.2">
      <c r="A8" s="76"/>
      <c r="B8" s="77"/>
      <c r="C8" s="50"/>
      <c r="D8" s="44"/>
      <c r="E8" s="44"/>
      <c r="F8" s="51"/>
      <c r="G8" s="46"/>
      <c r="H8" s="47"/>
      <c r="I8" s="46"/>
      <c r="J8" s="46"/>
      <c r="K8" s="45"/>
      <c r="L8" s="45"/>
      <c r="M8" s="47"/>
      <c r="N8" s="49"/>
      <c r="O8" s="45"/>
      <c r="P8" s="45"/>
      <c r="Q8" s="49"/>
      <c r="R8" s="49"/>
      <c r="S8" s="49"/>
      <c r="T8" s="49"/>
      <c r="U8" s="49"/>
      <c r="V8" s="49"/>
      <c r="W8" s="49"/>
      <c r="X8" s="69"/>
    </row>
    <row r="9" spans="1:24" s="17" customFormat="1" ht="9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</row>
    <row r="10" spans="1:24" ht="18.149999999999999" customHeight="1" x14ac:dyDescent="0.2">
      <c r="A10" s="52" t="s">
        <v>3</v>
      </c>
      <c r="B10" s="53">
        <f t="shared" ref="B10:X10" si="0">B12+B26</f>
        <v>7249100</v>
      </c>
      <c r="C10" s="53">
        <f t="shared" si="0"/>
        <v>135115</v>
      </c>
      <c r="D10" s="53">
        <f t="shared" si="0"/>
        <v>23704</v>
      </c>
      <c r="E10" s="53">
        <f t="shared" si="0"/>
        <v>2290</v>
      </c>
      <c r="F10" s="53">
        <f t="shared" si="0"/>
        <v>4408</v>
      </c>
      <c r="G10" s="53">
        <f t="shared" si="0"/>
        <v>155417</v>
      </c>
      <c r="H10" s="53">
        <f t="shared" si="0"/>
        <v>1097252</v>
      </c>
      <c r="I10" s="53">
        <f t="shared" si="0"/>
        <v>75711</v>
      </c>
      <c r="J10" s="53">
        <f t="shared" si="0"/>
        <v>2589347</v>
      </c>
      <c r="K10" s="53">
        <f t="shared" si="0"/>
        <v>83324</v>
      </c>
      <c r="L10" s="53">
        <f t="shared" si="0"/>
        <v>1967</v>
      </c>
      <c r="M10" s="53">
        <f t="shared" si="0"/>
        <v>523355</v>
      </c>
      <c r="N10" s="53">
        <f t="shared" si="0"/>
        <v>935</v>
      </c>
      <c r="O10" s="54">
        <f t="shared" si="0"/>
        <v>1208176</v>
      </c>
      <c r="P10" s="53">
        <f t="shared" si="0"/>
        <v>225853</v>
      </c>
      <c r="Q10" s="53">
        <f t="shared" si="0"/>
        <v>10654</v>
      </c>
      <c r="R10" s="53">
        <f t="shared" si="0"/>
        <v>1072</v>
      </c>
      <c r="S10" s="53">
        <f t="shared" si="0"/>
        <v>6882</v>
      </c>
      <c r="T10" s="53">
        <f t="shared" si="0"/>
        <v>981267</v>
      </c>
      <c r="U10" s="53">
        <f t="shared" si="0"/>
        <v>27395</v>
      </c>
      <c r="V10" s="53">
        <f t="shared" si="0"/>
        <v>22786</v>
      </c>
      <c r="W10" s="53">
        <f t="shared" si="0"/>
        <v>16037</v>
      </c>
      <c r="X10" s="53">
        <f t="shared" si="0"/>
        <v>56153</v>
      </c>
    </row>
    <row r="11" spans="1:24" ht="18.149999999999999" customHeight="1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2" spans="1:24" ht="18.149999999999999" customHeight="1" x14ac:dyDescent="0.2">
      <c r="A12" s="52" t="s">
        <v>5</v>
      </c>
      <c r="B12" s="53">
        <f t="shared" ref="B12:B33" si="1">SUM(C12:X12)</f>
        <v>6949561</v>
      </c>
      <c r="C12" s="53">
        <f>SUM(C13:C25)</f>
        <v>135115</v>
      </c>
      <c r="D12" s="53">
        <f t="shared" ref="D12:X12" si="2">SUM(D13:D25)</f>
        <v>23704</v>
      </c>
      <c r="E12" s="53">
        <f t="shared" si="2"/>
        <v>2290</v>
      </c>
      <c r="F12" s="53">
        <f t="shared" si="2"/>
        <v>4408</v>
      </c>
      <c r="G12" s="53">
        <f t="shared" si="2"/>
        <v>155417</v>
      </c>
      <c r="H12" s="53">
        <f t="shared" si="2"/>
        <v>1064945</v>
      </c>
      <c r="I12" s="53">
        <f t="shared" si="2"/>
        <v>75711</v>
      </c>
      <c r="J12" s="53">
        <f t="shared" si="2"/>
        <v>2577903</v>
      </c>
      <c r="K12" s="53">
        <f t="shared" si="2"/>
        <v>83324</v>
      </c>
      <c r="L12" s="53">
        <f t="shared" si="2"/>
        <v>1967</v>
      </c>
      <c r="M12" s="53">
        <f t="shared" si="2"/>
        <v>523355</v>
      </c>
      <c r="N12" s="53">
        <f t="shared" si="2"/>
        <v>935</v>
      </c>
      <c r="O12" s="53">
        <f t="shared" si="2"/>
        <v>985557</v>
      </c>
      <c r="P12" s="53">
        <f t="shared" si="2"/>
        <v>224635</v>
      </c>
      <c r="Q12" s="53">
        <f t="shared" si="2"/>
        <v>10654</v>
      </c>
      <c r="R12" s="53">
        <f t="shared" si="2"/>
        <v>1072</v>
      </c>
      <c r="S12" s="53">
        <f t="shared" si="2"/>
        <v>6882</v>
      </c>
      <c r="T12" s="53">
        <f t="shared" si="2"/>
        <v>949316</v>
      </c>
      <c r="U12" s="53">
        <f t="shared" si="2"/>
        <v>27395</v>
      </c>
      <c r="V12" s="53">
        <f t="shared" si="2"/>
        <v>22786</v>
      </c>
      <c r="W12" s="53">
        <f t="shared" si="2"/>
        <v>16037</v>
      </c>
      <c r="X12" s="53">
        <f t="shared" si="2"/>
        <v>56153</v>
      </c>
    </row>
    <row r="13" spans="1:24" ht="18.149999999999999" customHeight="1" x14ac:dyDescent="0.2">
      <c r="A13" s="52" t="s">
        <v>69</v>
      </c>
      <c r="B13" s="53">
        <f t="shared" si="1"/>
        <v>3698183</v>
      </c>
      <c r="C13" s="53">
        <v>135115</v>
      </c>
      <c r="D13" s="53">
        <v>23009</v>
      </c>
      <c r="E13" s="53">
        <v>1762</v>
      </c>
      <c r="F13" s="55">
        <v>0</v>
      </c>
      <c r="G13" s="53">
        <v>155417</v>
      </c>
      <c r="H13" s="53">
        <v>442291</v>
      </c>
      <c r="I13" s="53">
        <v>51363</v>
      </c>
      <c r="J13" s="53">
        <v>1487325</v>
      </c>
      <c r="K13" s="53">
        <v>65607</v>
      </c>
      <c r="L13" s="55">
        <v>0</v>
      </c>
      <c r="M13" s="53">
        <v>281678</v>
      </c>
      <c r="N13" s="55">
        <v>0</v>
      </c>
      <c r="O13" s="53">
        <v>411979</v>
      </c>
      <c r="P13" s="53">
        <v>22406</v>
      </c>
      <c r="Q13" s="53">
        <v>10554</v>
      </c>
      <c r="R13" s="55">
        <v>0</v>
      </c>
      <c r="S13" s="55">
        <v>0</v>
      </c>
      <c r="T13" s="56">
        <v>505541</v>
      </c>
      <c r="U13" s="56">
        <v>14471</v>
      </c>
      <c r="V13" s="56">
        <v>22095</v>
      </c>
      <c r="W13" s="56">
        <v>15605</v>
      </c>
      <c r="X13" s="56">
        <v>51965</v>
      </c>
    </row>
    <row r="14" spans="1:24" ht="18.149999999999999" customHeight="1" x14ac:dyDescent="0.2">
      <c r="A14" s="52" t="s">
        <v>8</v>
      </c>
      <c r="B14" s="53">
        <f t="shared" si="1"/>
        <v>1743599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3">
        <v>393699</v>
      </c>
      <c r="I14" s="55">
        <v>0</v>
      </c>
      <c r="J14" s="53">
        <v>925900</v>
      </c>
      <c r="K14" s="55">
        <v>0</v>
      </c>
      <c r="L14" s="55">
        <v>0</v>
      </c>
      <c r="M14" s="53">
        <v>108000</v>
      </c>
      <c r="N14" s="55">
        <v>0</v>
      </c>
      <c r="O14" s="53">
        <v>89000</v>
      </c>
      <c r="P14" s="53">
        <v>120000</v>
      </c>
      <c r="Q14" s="55">
        <v>0</v>
      </c>
      <c r="R14" s="55">
        <v>0</v>
      </c>
      <c r="S14" s="55">
        <v>0</v>
      </c>
      <c r="T14" s="56">
        <v>107000</v>
      </c>
      <c r="U14" s="55">
        <v>0</v>
      </c>
      <c r="V14" s="55">
        <v>0</v>
      </c>
      <c r="W14" s="55">
        <v>0</v>
      </c>
      <c r="X14" s="55">
        <v>0</v>
      </c>
    </row>
    <row r="15" spans="1:24" ht="18.149999999999999" customHeight="1" x14ac:dyDescent="0.2">
      <c r="A15" s="52" t="s">
        <v>10</v>
      </c>
      <c r="B15" s="53">
        <f t="shared" si="1"/>
        <v>303350</v>
      </c>
      <c r="C15" s="55">
        <v>0</v>
      </c>
      <c r="D15" s="53">
        <v>244</v>
      </c>
      <c r="E15" s="55">
        <v>0</v>
      </c>
      <c r="F15" s="55">
        <v>0</v>
      </c>
      <c r="G15" s="55">
        <v>0</v>
      </c>
      <c r="H15" s="53">
        <v>244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3">
        <v>244512</v>
      </c>
      <c r="P15" s="53">
        <v>3317</v>
      </c>
      <c r="Q15" s="55">
        <v>0</v>
      </c>
      <c r="R15" s="55">
        <v>0</v>
      </c>
      <c r="S15" s="55">
        <v>0</v>
      </c>
      <c r="T15" s="56">
        <v>55033</v>
      </c>
      <c r="U15" s="55">
        <v>0</v>
      </c>
      <c r="V15" s="55">
        <v>0</v>
      </c>
      <c r="W15" s="55">
        <v>0</v>
      </c>
      <c r="X15" s="55">
        <v>0</v>
      </c>
    </row>
    <row r="16" spans="1:24" ht="18.149999999999999" customHeight="1" x14ac:dyDescent="0.2">
      <c r="A16" s="52" t="s">
        <v>12</v>
      </c>
      <c r="B16" s="53">
        <f t="shared" si="1"/>
        <v>556392</v>
      </c>
      <c r="C16" s="55">
        <v>0</v>
      </c>
      <c r="D16" s="55">
        <v>0</v>
      </c>
      <c r="E16" s="55">
        <v>0</v>
      </c>
      <c r="F16" s="53">
        <v>2400</v>
      </c>
      <c r="G16" s="55">
        <v>0</v>
      </c>
      <c r="H16" s="53">
        <v>207230</v>
      </c>
      <c r="I16" s="53">
        <v>24058</v>
      </c>
      <c r="J16" s="53">
        <v>43170</v>
      </c>
      <c r="K16" s="53">
        <v>17214</v>
      </c>
      <c r="L16" s="55">
        <v>0</v>
      </c>
      <c r="M16" s="53">
        <v>94211</v>
      </c>
      <c r="N16" s="55">
        <v>0</v>
      </c>
      <c r="O16" s="53">
        <v>63502</v>
      </c>
      <c r="P16" s="53">
        <v>45442</v>
      </c>
      <c r="Q16" s="55">
        <v>0</v>
      </c>
      <c r="R16" s="55">
        <v>0</v>
      </c>
      <c r="S16" s="55">
        <v>0</v>
      </c>
      <c r="T16" s="56">
        <v>46343</v>
      </c>
      <c r="U16" s="56">
        <v>12822</v>
      </c>
      <c r="V16" s="55">
        <v>0</v>
      </c>
      <c r="W16" s="55">
        <v>0</v>
      </c>
      <c r="X16" s="55">
        <v>0</v>
      </c>
    </row>
    <row r="17" spans="1:24" ht="18.149999999999999" customHeight="1" x14ac:dyDescent="0.2">
      <c r="A17" s="52" t="s">
        <v>14</v>
      </c>
      <c r="B17" s="53">
        <f t="shared" si="1"/>
        <v>43946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3">
        <v>13346</v>
      </c>
      <c r="P17" s="53">
        <v>100</v>
      </c>
      <c r="Q17" s="55">
        <v>0</v>
      </c>
      <c r="R17" s="55">
        <v>0</v>
      </c>
      <c r="S17" s="55">
        <v>0</v>
      </c>
      <c r="T17" s="56">
        <v>30500</v>
      </c>
      <c r="U17" s="55">
        <v>0</v>
      </c>
      <c r="V17" s="55">
        <v>0</v>
      </c>
      <c r="W17" s="55">
        <v>0</v>
      </c>
      <c r="X17" s="55">
        <v>0</v>
      </c>
    </row>
    <row r="18" spans="1:24" ht="18.149999999999999" customHeight="1" x14ac:dyDescent="0.2">
      <c r="A18" s="52" t="s">
        <v>16</v>
      </c>
      <c r="B18" s="53">
        <f t="shared" si="1"/>
        <v>680</v>
      </c>
      <c r="C18" s="55">
        <v>0</v>
      </c>
      <c r="D18" s="55">
        <v>0</v>
      </c>
      <c r="E18" s="55">
        <v>0</v>
      </c>
      <c r="F18" s="53">
        <v>680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</row>
    <row r="19" spans="1:24" ht="18.149999999999999" customHeight="1" x14ac:dyDescent="0.2">
      <c r="A19" s="52" t="s">
        <v>18</v>
      </c>
      <c r="B19" s="53">
        <f t="shared" si="1"/>
        <v>223247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3">
        <v>648</v>
      </c>
      <c r="K19" s="55">
        <v>0</v>
      </c>
      <c r="L19" s="55">
        <v>0</v>
      </c>
      <c r="M19" s="55">
        <v>0</v>
      </c>
      <c r="N19" s="55">
        <v>0</v>
      </c>
      <c r="O19" s="53">
        <v>31799</v>
      </c>
      <c r="P19" s="55">
        <v>0</v>
      </c>
      <c r="Q19" s="55">
        <v>0</v>
      </c>
      <c r="R19" s="55">
        <v>0</v>
      </c>
      <c r="S19" s="55">
        <v>0</v>
      </c>
      <c r="T19" s="56">
        <v>190800</v>
      </c>
      <c r="U19" s="55">
        <v>0</v>
      </c>
      <c r="V19" s="55">
        <v>0</v>
      </c>
      <c r="W19" s="55">
        <v>0</v>
      </c>
      <c r="X19" s="55">
        <v>0</v>
      </c>
    </row>
    <row r="20" spans="1:24" ht="18.149999999999999" customHeight="1" x14ac:dyDescent="0.2">
      <c r="A20" s="52" t="s">
        <v>20</v>
      </c>
      <c r="B20" s="53">
        <f t="shared" si="1"/>
        <v>54605</v>
      </c>
      <c r="C20" s="55">
        <v>0</v>
      </c>
      <c r="D20" s="53">
        <v>451</v>
      </c>
      <c r="E20" s="53">
        <v>528</v>
      </c>
      <c r="F20" s="55">
        <v>0</v>
      </c>
      <c r="G20" s="55">
        <v>0</v>
      </c>
      <c r="H20" s="53">
        <v>764</v>
      </c>
      <c r="I20" s="53">
        <v>76</v>
      </c>
      <c r="J20" s="53">
        <v>8537</v>
      </c>
      <c r="K20" s="55">
        <v>0</v>
      </c>
      <c r="L20" s="53">
        <v>407</v>
      </c>
      <c r="M20" s="53">
        <v>382</v>
      </c>
      <c r="N20" s="55">
        <v>0</v>
      </c>
      <c r="O20" s="53">
        <v>23394</v>
      </c>
      <c r="P20" s="53">
        <v>17681</v>
      </c>
      <c r="Q20" s="55">
        <v>0</v>
      </c>
      <c r="R20" s="55">
        <v>0</v>
      </c>
      <c r="S20" s="55">
        <v>0</v>
      </c>
      <c r="T20" s="56">
        <v>1262</v>
      </c>
      <c r="U20" s="55">
        <v>0</v>
      </c>
      <c r="V20" s="56">
        <v>691</v>
      </c>
      <c r="W20" s="56">
        <v>432</v>
      </c>
      <c r="X20" s="55">
        <v>0</v>
      </c>
    </row>
    <row r="21" spans="1:24" ht="18.149999999999999" customHeight="1" x14ac:dyDescent="0.2">
      <c r="A21" s="52" t="s">
        <v>22</v>
      </c>
      <c r="B21" s="53">
        <f t="shared" si="1"/>
        <v>123931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3">
        <v>1941</v>
      </c>
      <c r="I21" s="53">
        <v>214</v>
      </c>
      <c r="J21" s="53">
        <v>14288</v>
      </c>
      <c r="K21" s="53">
        <v>503</v>
      </c>
      <c r="L21" s="53">
        <v>1560</v>
      </c>
      <c r="M21" s="53">
        <v>284</v>
      </c>
      <c r="N21" s="55">
        <v>0</v>
      </c>
      <c r="O21" s="53">
        <v>76267</v>
      </c>
      <c r="P21" s="53">
        <v>14189</v>
      </c>
      <c r="Q21" s="53">
        <v>100</v>
      </c>
      <c r="R21" s="53">
        <v>1072</v>
      </c>
      <c r="S21" s="53">
        <v>6882</v>
      </c>
      <c r="T21" s="56">
        <v>6236</v>
      </c>
      <c r="U21" s="56">
        <v>2</v>
      </c>
      <c r="V21" s="55">
        <v>0</v>
      </c>
      <c r="W21" s="55">
        <v>0</v>
      </c>
      <c r="X21" s="56">
        <v>393</v>
      </c>
    </row>
    <row r="22" spans="1:24" ht="18.149999999999999" customHeight="1" x14ac:dyDescent="0.2">
      <c r="A22" s="52" t="s">
        <v>24</v>
      </c>
      <c r="B22" s="53">
        <f t="shared" si="1"/>
        <v>136775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3">
        <v>10039</v>
      </c>
      <c r="I22" s="55">
        <v>0</v>
      </c>
      <c r="J22" s="53">
        <v>68600</v>
      </c>
      <c r="K22" s="55">
        <v>0</v>
      </c>
      <c r="L22" s="55">
        <v>0</v>
      </c>
      <c r="M22" s="53">
        <v>38800</v>
      </c>
      <c r="N22" s="55">
        <v>0</v>
      </c>
      <c r="O22" s="53">
        <v>16236</v>
      </c>
      <c r="P22" s="53">
        <v>1500</v>
      </c>
      <c r="Q22" s="55">
        <v>0</v>
      </c>
      <c r="R22" s="55">
        <v>0</v>
      </c>
      <c r="S22" s="55">
        <v>0</v>
      </c>
      <c r="T22" s="56">
        <v>1500</v>
      </c>
      <c r="U22" s="56">
        <v>100</v>
      </c>
      <c r="V22" s="55">
        <v>0</v>
      </c>
      <c r="W22" s="55">
        <v>0</v>
      </c>
      <c r="X22" s="55">
        <v>0</v>
      </c>
    </row>
    <row r="23" spans="1:24" ht="18.149999999999999" customHeight="1" x14ac:dyDescent="0.2">
      <c r="A23" s="52" t="s">
        <v>26</v>
      </c>
      <c r="B23" s="53">
        <f t="shared" si="1"/>
        <v>2714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3">
        <v>1100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3">
        <v>1614</v>
      </c>
      <c r="U23" s="55">
        <v>0</v>
      </c>
      <c r="V23" s="55">
        <v>0</v>
      </c>
      <c r="W23" s="55">
        <v>0</v>
      </c>
      <c r="X23" s="55">
        <v>0</v>
      </c>
    </row>
    <row r="24" spans="1:24" ht="18.149999999999999" customHeight="1" x14ac:dyDescent="0.2">
      <c r="A24" s="52" t="s">
        <v>28</v>
      </c>
      <c r="B24" s="53">
        <f t="shared" si="1"/>
        <v>935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3">
        <v>935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</row>
    <row r="25" spans="1:24" ht="18.149999999999999" customHeight="1" x14ac:dyDescent="0.2">
      <c r="A25" s="52" t="s">
        <v>29</v>
      </c>
      <c r="B25" s="53">
        <f t="shared" si="1"/>
        <v>61204</v>
      </c>
      <c r="C25" s="55">
        <v>0</v>
      </c>
      <c r="D25" s="55">
        <v>0</v>
      </c>
      <c r="E25" s="55">
        <v>0</v>
      </c>
      <c r="F25" s="53">
        <v>1328</v>
      </c>
      <c r="G25" s="55">
        <v>0</v>
      </c>
      <c r="H25" s="53">
        <v>8737</v>
      </c>
      <c r="I25" s="55">
        <v>0</v>
      </c>
      <c r="J25" s="53">
        <v>28335</v>
      </c>
      <c r="K25" s="55">
        <v>0</v>
      </c>
      <c r="L25" s="55">
        <v>0</v>
      </c>
      <c r="M25" s="55">
        <v>0</v>
      </c>
      <c r="N25" s="55">
        <v>0</v>
      </c>
      <c r="O25" s="53">
        <v>15522</v>
      </c>
      <c r="P25" s="55">
        <v>0</v>
      </c>
      <c r="Q25" s="55">
        <v>0</v>
      </c>
      <c r="R25" s="55">
        <v>0</v>
      </c>
      <c r="S25" s="55">
        <v>0</v>
      </c>
      <c r="T25" s="56">
        <v>3487</v>
      </c>
      <c r="U25" s="55">
        <v>0</v>
      </c>
      <c r="V25" s="55">
        <v>0</v>
      </c>
      <c r="W25" s="55">
        <v>0</v>
      </c>
      <c r="X25" s="56">
        <v>3795</v>
      </c>
    </row>
    <row r="26" spans="1:24" ht="18.149999999999999" customHeight="1" x14ac:dyDescent="0.2">
      <c r="A26" s="52" t="s">
        <v>30</v>
      </c>
      <c r="B26" s="53">
        <f t="shared" si="1"/>
        <v>299539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3">
        <f t="shared" ref="H26:T26" si="3">SUM(H27:H30)</f>
        <v>32307</v>
      </c>
      <c r="I26" s="55">
        <v>0</v>
      </c>
      <c r="J26" s="53">
        <f t="shared" si="3"/>
        <v>11444</v>
      </c>
      <c r="K26" s="55">
        <v>0</v>
      </c>
      <c r="L26" s="55">
        <v>0</v>
      </c>
      <c r="M26" s="55">
        <v>0</v>
      </c>
      <c r="N26" s="55">
        <v>0</v>
      </c>
      <c r="O26" s="53">
        <f t="shared" si="3"/>
        <v>222619</v>
      </c>
      <c r="P26" s="53">
        <f t="shared" si="3"/>
        <v>1218</v>
      </c>
      <c r="Q26" s="55">
        <v>0</v>
      </c>
      <c r="R26" s="55">
        <v>0</v>
      </c>
      <c r="S26" s="55">
        <v>0</v>
      </c>
      <c r="T26" s="53">
        <f t="shared" si="3"/>
        <v>31951</v>
      </c>
      <c r="U26" s="55">
        <v>0</v>
      </c>
      <c r="V26" s="55">
        <v>0</v>
      </c>
      <c r="W26" s="55">
        <v>0</v>
      </c>
      <c r="X26" s="55">
        <v>0</v>
      </c>
    </row>
    <row r="27" spans="1:24" ht="18.149999999999999" customHeight="1" x14ac:dyDescent="0.2">
      <c r="A27" s="52" t="s">
        <v>70</v>
      </c>
      <c r="B27" s="53">
        <f t="shared" si="1"/>
        <v>291039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3">
        <v>23807</v>
      </c>
      <c r="I27" s="55">
        <v>0</v>
      </c>
      <c r="J27" s="53">
        <v>11444</v>
      </c>
      <c r="K27" s="55">
        <v>0</v>
      </c>
      <c r="L27" s="55">
        <v>0</v>
      </c>
      <c r="M27" s="55">
        <v>0</v>
      </c>
      <c r="N27" s="55">
        <v>0</v>
      </c>
      <c r="O27" s="53">
        <v>222619</v>
      </c>
      <c r="P27" s="53">
        <v>1218</v>
      </c>
      <c r="Q27" s="55">
        <v>0</v>
      </c>
      <c r="R27" s="55">
        <v>0</v>
      </c>
      <c r="S27" s="55">
        <v>0</v>
      </c>
      <c r="T27" s="56">
        <v>31951</v>
      </c>
      <c r="U27" s="55">
        <v>0</v>
      </c>
      <c r="V27" s="55">
        <v>0</v>
      </c>
      <c r="W27" s="55">
        <v>0</v>
      </c>
      <c r="X27" s="55">
        <v>0</v>
      </c>
    </row>
    <row r="28" spans="1:24" ht="18.149999999999999" customHeight="1" x14ac:dyDescent="0.2">
      <c r="A28" s="52" t="s">
        <v>34</v>
      </c>
      <c r="B28" s="53">
        <f t="shared" si="1"/>
        <v>100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3">
        <v>100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</row>
    <row r="29" spans="1:24" ht="18.149999999999999" customHeight="1" x14ac:dyDescent="0.2">
      <c r="A29" s="52" t="s">
        <v>35</v>
      </c>
      <c r="B29" s="53">
        <f t="shared" si="1"/>
        <v>8400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3">
        <v>8400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</row>
    <row r="30" spans="1:24" ht="18.149999999999999" customHeight="1" x14ac:dyDescent="0.2">
      <c r="A30" s="52" t="s">
        <v>36</v>
      </c>
      <c r="B30" s="55">
        <f t="shared" si="1"/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</row>
    <row r="31" spans="1:24" ht="18.149999999999999" customHeight="1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</row>
    <row r="32" spans="1:24" ht="18.149999999999999" customHeight="1" x14ac:dyDescent="0.2">
      <c r="A32" s="52" t="s">
        <v>71</v>
      </c>
      <c r="B32" s="55">
        <f t="shared" si="1"/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</row>
    <row r="33" spans="1:24" ht="18.149999999999999" customHeight="1" x14ac:dyDescent="0.2">
      <c r="A33" s="52" t="s">
        <v>72</v>
      </c>
      <c r="B33" s="55">
        <f t="shared" si="1"/>
        <v>0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</row>
    <row r="34" spans="1:24" ht="18.149999999999999" customHeight="1" x14ac:dyDescent="0.2">
      <c r="A34" s="52" t="s">
        <v>73</v>
      </c>
      <c r="B34" s="53">
        <f t="shared" ref="B34:B52" si="4">SUM(C34:X34)</f>
        <v>3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3">
        <v>1</v>
      </c>
      <c r="P34" s="53">
        <v>1</v>
      </c>
      <c r="Q34" s="55">
        <v>0</v>
      </c>
      <c r="R34" s="55">
        <v>0</v>
      </c>
      <c r="S34" s="55">
        <v>0</v>
      </c>
      <c r="T34" s="56">
        <v>1</v>
      </c>
      <c r="U34" s="55">
        <v>0</v>
      </c>
      <c r="V34" s="55">
        <v>0</v>
      </c>
      <c r="W34" s="55">
        <v>0</v>
      </c>
      <c r="X34" s="55">
        <v>0</v>
      </c>
    </row>
    <row r="35" spans="1:24" ht="18.149999999999999" customHeight="1" x14ac:dyDescent="0.2">
      <c r="A35" s="52" t="s">
        <v>62</v>
      </c>
      <c r="B35" s="53">
        <f t="shared" si="4"/>
        <v>21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3">
        <v>1</v>
      </c>
      <c r="P35" s="53">
        <v>1</v>
      </c>
      <c r="Q35" s="55">
        <v>0</v>
      </c>
      <c r="R35" s="55">
        <v>0</v>
      </c>
      <c r="S35" s="55">
        <v>0</v>
      </c>
      <c r="T35" s="56">
        <v>19</v>
      </c>
      <c r="U35" s="55">
        <v>0</v>
      </c>
      <c r="V35" s="55">
        <v>0</v>
      </c>
      <c r="W35" s="55">
        <v>0</v>
      </c>
      <c r="X35" s="55">
        <v>0</v>
      </c>
    </row>
    <row r="36" spans="1:24" ht="18.149999999999999" customHeight="1" x14ac:dyDescent="0.2">
      <c r="A36" s="52" t="s">
        <v>38</v>
      </c>
      <c r="B36" s="55">
        <f t="shared" si="4"/>
        <v>0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</row>
    <row r="37" spans="1:24" ht="18.149999999999999" customHeight="1" x14ac:dyDescent="0.2">
      <c r="A37" s="52" t="s">
        <v>63</v>
      </c>
      <c r="B37" s="53">
        <f t="shared" si="4"/>
        <v>7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6">
        <v>7</v>
      </c>
      <c r="U37" s="55">
        <v>0</v>
      </c>
      <c r="V37" s="55">
        <v>0</v>
      </c>
      <c r="W37" s="55">
        <v>0</v>
      </c>
      <c r="X37" s="55">
        <v>0</v>
      </c>
    </row>
    <row r="38" spans="1:24" ht="18.149999999999999" customHeight="1" x14ac:dyDescent="0.2">
      <c r="A38" s="52" t="s">
        <v>64</v>
      </c>
      <c r="B38" s="53">
        <f t="shared" si="4"/>
        <v>693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3">
        <v>1</v>
      </c>
      <c r="I38" s="55">
        <v>0</v>
      </c>
      <c r="J38" s="53">
        <v>2</v>
      </c>
      <c r="K38" s="55">
        <v>0</v>
      </c>
      <c r="L38" s="55">
        <v>0</v>
      </c>
      <c r="M38" s="53">
        <v>1</v>
      </c>
      <c r="N38" s="55">
        <v>0</v>
      </c>
      <c r="O38" s="53">
        <v>2</v>
      </c>
      <c r="P38" s="55">
        <v>0</v>
      </c>
      <c r="Q38" s="55">
        <v>0</v>
      </c>
      <c r="R38" s="55">
        <v>0</v>
      </c>
      <c r="S38" s="55">
        <v>0</v>
      </c>
      <c r="T38" s="56">
        <v>687</v>
      </c>
      <c r="U38" s="55">
        <v>0</v>
      </c>
      <c r="V38" s="55">
        <v>0</v>
      </c>
      <c r="W38" s="55">
        <v>0</v>
      </c>
      <c r="X38" s="55">
        <v>0</v>
      </c>
    </row>
    <row r="39" spans="1:24" ht="18.149999999999999" customHeight="1" x14ac:dyDescent="0.2">
      <c r="A39" s="52" t="s">
        <v>74</v>
      </c>
      <c r="B39" s="53">
        <f t="shared" si="4"/>
        <v>30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3">
        <v>3</v>
      </c>
      <c r="I39" s="55">
        <v>0</v>
      </c>
      <c r="J39" s="53">
        <v>9</v>
      </c>
      <c r="K39" s="55">
        <v>0</v>
      </c>
      <c r="L39" s="55">
        <v>0</v>
      </c>
      <c r="M39" s="55">
        <v>0</v>
      </c>
      <c r="N39" s="55">
        <v>0</v>
      </c>
      <c r="O39" s="53">
        <v>1</v>
      </c>
      <c r="P39" s="55">
        <v>0</v>
      </c>
      <c r="Q39" s="55">
        <v>0</v>
      </c>
      <c r="R39" s="55">
        <v>0</v>
      </c>
      <c r="S39" s="53">
        <v>10</v>
      </c>
      <c r="T39" s="56">
        <v>2</v>
      </c>
      <c r="U39" s="56">
        <v>5</v>
      </c>
      <c r="V39" s="55">
        <v>0</v>
      </c>
      <c r="W39" s="55">
        <v>0</v>
      </c>
      <c r="X39" s="55">
        <v>0</v>
      </c>
    </row>
    <row r="40" spans="1:24" ht="18.149999999999999" customHeight="1" x14ac:dyDescent="0.2">
      <c r="A40" s="52" t="s">
        <v>75</v>
      </c>
      <c r="B40" s="53">
        <f t="shared" si="4"/>
        <v>168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3">
        <v>30</v>
      </c>
      <c r="I40" s="55">
        <v>0</v>
      </c>
      <c r="J40" s="53">
        <v>65</v>
      </c>
      <c r="K40" s="55">
        <v>0</v>
      </c>
      <c r="L40" s="55">
        <v>0</v>
      </c>
      <c r="M40" s="55">
        <v>0</v>
      </c>
      <c r="N40" s="55">
        <v>0</v>
      </c>
      <c r="O40" s="53">
        <v>5</v>
      </c>
      <c r="P40" s="55">
        <v>0</v>
      </c>
      <c r="Q40" s="55">
        <v>0</v>
      </c>
      <c r="R40" s="55">
        <v>0</v>
      </c>
      <c r="S40" s="53">
        <v>25</v>
      </c>
      <c r="T40" s="56">
        <v>1</v>
      </c>
      <c r="U40" s="56">
        <v>42</v>
      </c>
      <c r="V40" s="55">
        <v>0</v>
      </c>
      <c r="W40" s="55">
        <v>0</v>
      </c>
      <c r="X40" s="55">
        <v>0</v>
      </c>
    </row>
    <row r="41" spans="1:24" ht="18.149999999999999" customHeight="1" x14ac:dyDescent="0.2">
      <c r="A41" s="52" t="s">
        <v>40</v>
      </c>
      <c r="B41" s="55">
        <f t="shared" si="4"/>
        <v>898</v>
      </c>
      <c r="C41" s="55">
        <f>SUM(C36:C40)</f>
        <v>0</v>
      </c>
      <c r="D41" s="55">
        <f t="shared" ref="D41:X41" si="5">SUM(D36:D40)</f>
        <v>0</v>
      </c>
      <c r="E41" s="55">
        <f t="shared" si="5"/>
        <v>0</v>
      </c>
      <c r="F41" s="55">
        <f t="shared" si="5"/>
        <v>0</v>
      </c>
      <c r="G41" s="55">
        <f t="shared" si="5"/>
        <v>0</v>
      </c>
      <c r="H41" s="55">
        <f t="shared" si="5"/>
        <v>34</v>
      </c>
      <c r="I41" s="55">
        <f t="shared" si="5"/>
        <v>0</v>
      </c>
      <c r="J41" s="55">
        <f t="shared" si="5"/>
        <v>76</v>
      </c>
      <c r="K41" s="55">
        <f t="shared" si="5"/>
        <v>0</v>
      </c>
      <c r="L41" s="55">
        <f t="shared" si="5"/>
        <v>0</v>
      </c>
      <c r="M41" s="55">
        <f t="shared" si="5"/>
        <v>1</v>
      </c>
      <c r="N41" s="55">
        <f t="shared" si="5"/>
        <v>0</v>
      </c>
      <c r="O41" s="55">
        <f t="shared" si="5"/>
        <v>8</v>
      </c>
      <c r="P41" s="55">
        <f t="shared" si="5"/>
        <v>0</v>
      </c>
      <c r="Q41" s="55">
        <f t="shared" si="5"/>
        <v>0</v>
      </c>
      <c r="R41" s="55">
        <f t="shared" si="5"/>
        <v>0</v>
      </c>
      <c r="S41" s="55">
        <f t="shared" si="5"/>
        <v>35</v>
      </c>
      <c r="T41" s="55">
        <f t="shared" si="5"/>
        <v>697</v>
      </c>
      <c r="U41" s="55">
        <f t="shared" si="5"/>
        <v>47</v>
      </c>
      <c r="V41" s="55">
        <f t="shared" si="5"/>
        <v>0</v>
      </c>
      <c r="W41" s="55">
        <f t="shared" si="5"/>
        <v>0</v>
      </c>
      <c r="X41" s="55">
        <f t="shared" si="5"/>
        <v>0</v>
      </c>
    </row>
    <row r="42" spans="1:24" ht="18.149999999999999" customHeight="1" x14ac:dyDescent="0.2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</row>
    <row r="43" spans="1:24" ht="18.149999999999999" customHeight="1" x14ac:dyDescent="0.2">
      <c r="A43" s="52" t="s">
        <v>65</v>
      </c>
      <c r="B43" s="53">
        <f t="shared" si="4"/>
        <v>6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3">
        <v>1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6">
        <v>5</v>
      </c>
      <c r="U43" s="55">
        <v>0</v>
      </c>
      <c r="V43" s="55">
        <v>0</v>
      </c>
      <c r="W43" s="55">
        <v>0</v>
      </c>
      <c r="X43" s="55">
        <v>0</v>
      </c>
    </row>
    <row r="44" spans="1:24" ht="18.149999999999999" customHeight="1" x14ac:dyDescent="0.2">
      <c r="A44" s="52" t="s">
        <v>105</v>
      </c>
      <c r="B44" s="53">
        <f t="shared" si="4"/>
        <v>37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3">
        <v>3</v>
      </c>
      <c r="I44" s="55">
        <v>0</v>
      </c>
      <c r="J44" s="53">
        <v>9</v>
      </c>
      <c r="K44" s="55">
        <v>0</v>
      </c>
      <c r="L44" s="55">
        <v>0</v>
      </c>
      <c r="M44" s="55">
        <v>0</v>
      </c>
      <c r="N44" s="55">
        <v>0</v>
      </c>
      <c r="O44" s="53">
        <v>1</v>
      </c>
      <c r="P44" s="55">
        <v>0</v>
      </c>
      <c r="Q44" s="55">
        <v>0</v>
      </c>
      <c r="R44" s="55">
        <v>0</v>
      </c>
      <c r="S44" s="53">
        <v>10</v>
      </c>
      <c r="T44" s="56">
        <v>9</v>
      </c>
      <c r="U44" s="56">
        <v>5</v>
      </c>
      <c r="V44" s="55">
        <v>0</v>
      </c>
      <c r="W44" s="55">
        <v>0</v>
      </c>
      <c r="X44" s="55">
        <v>0</v>
      </c>
    </row>
    <row r="45" spans="1:24" ht="18.149999999999999" customHeight="1" x14ac:dyDescent="0.2">
      <c r="A45" s="52" t="s">
        <v>76</v>
      </c>
      <c r="B45" s="53">
        <f t="shared" si="4"/>
        <v>58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3">
        <v>4</v>
      </c>
      <c r="I45" s="55">
        <v>0</v>
      </c>
      <c r="J45" s="53">
        <v>15</v>
      </c>
      <c r="K45" s="55">
        <v>0</v>
      </c>
      <c r="L45" s="55">
        <v>0</v>
      </c>
      <c r="M45" s="55">
        <v>0</v>
      </c>
      <c r="N45" s="55">
        <v>0</v>
      </c>
      <c r="O45" s="53">
        <v>2</v>
      </c>
      <c r="P45" s="55">
        <v>0</v>
      </c>
      <c r="Q45" s="55">
        <v>0</v>
      </c>
      <c r="R45" s="55">
        <v>0</v>
      </c>
      <c r="S45" s="53">
        <v>11</v>
      </c>
      <c r="T45" s="56">
        <v>16</v>
      </c>
      <c r="U45" s="56">
        <v>10</v>
      </c>
      <c r="V45" s="55">
        <v>0</v>
      </c>
      <c r="W45" s="55">
        <v>0</v>
      </c>
      <c r="X45" s="55">
        <v>0</v>
      </c>
    </row>
    <row r="46" spans="1:24" ht="18.149999999999999" customHeight="1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</row>
    <row r="47" spans="1:24" ht="18.149999999999999" customHeight="1" x14ac:dyDescent="0.2">
      <c r="A47" s="52" t="s">
        <v>77</v>
      </c>
      <c r="B47" s="53">
        <f t="shared" si="4"/>
        <v>41.440000000000005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3">
        <v>3.8</v>
      </c>
      <c r="I47" s="55">
        <v>0</v>
      </c>
      <c r="J47" s="53">
        <v>15.72</v>
      </c>
      <c r="K47" s="55">
        <v>0</v>
      </c>
      <c r="L47" s="55">
        <v>0</v>
      </c>
      <c r="M47" s="53">
        <v>3.7</v>
      </c>
      <c r="N47" s="55">
        <v>0</v>
      </c>
      <c r="O47" s="53">
        <v>14.95</v>
      </c>
      <c r="P47" s="53">
        <v>1.5</v>
      </c>
      <c r="Q47" s="55">
        <v>0</v>
      </c>
      <c r="R47" s="55">
        <v>0</v>
      </c>
      <c r="S47" s="55">
        <v>0</v>
      </c>
      <c r="T47" s="56">
        <v>1.77</v>
      </c>
      <c r="U47" s="55">
        <v>0</v>
      </c>
      <c r="V47" s="55">
        <v>0</v>
      </c>
      <c r="W47" s="55">
        <v>0</v>
      </c>
      <c r="X47" s="55">
        <v>0</v>
      </c>
    </row>
    <row r="48" spans="1:24" ht="18.149999999999999" customHeight="1" x14ac:dyDescent="0.2">
      <c r="A48" s="52" t="s">
        <v>50</v>
      </c>
      <c r="B48" s="55">
        <f t="shared" si="4"/>
        <v>0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</row>
    <row r="49" spans="1:25" ht="18.149999999999999" customHeight="1" x14ac:dyDescent="0.2">
      <c r="A49" s="52" t="s">
        <v>78</v>
      </c>
      <c r="B49" s="53">
        <f t="shared" si="4"/>
        <v>41.440000000000005</v>
      </c>
      <c r="C49" s="55">
        <v>0</v>
      </c>
      <c r="D49" s="55">
        <v>0</v>
      </c>
      <c r="E49" s="55">
        <v>0</v>
      </c>
      <c r="F49" s="55">
        <v>0</v>
      </c>
      <c r="G49" s="55">
        <v>0</v>
      </c>
      <c r="H49" s="53">
        <f t="shared" ref="H49:T49" si="6">SUM(H47:H48)</f>
        <v>3.8</v>
      </c>
      <c r="I49" s="55">
        <v>0</v>
      </c>
      <c r="J49" s="53">
        <f t="shared" si="6"/>
        <v>15.72</v>
      </c>
      <c r="K49" s="55">
        <v>0</v>
      </c>
      <c r="L49" s="55">
        <v>0</v>
      </c>
      <c r="M49" s="53">
        <f t="shared" si="6"/>
        <v>3.7</v>
      </c>
      <c r="N49" s="55">
        <v>0</v>
      </c>
      <c r="O49" s="53">
        <f t="shared" si="6"/>
        <v>14.95</v>
      </c>
      <c r="P49" s="53">
        <f t="shared" si="6"/>
        <v>1.5</v>
      </c>
      <c r="Q49" s="55">
        <v>0</v>
      </c>
      <c r="R49" s="55">
        <v>0</v>
      </c>
      <c r="S49" s="55">
        <v>0</v>
      </c>
      <c r="T49" s="53">
        <f t="shared" si="6"/>
        <v>1.77</v>
      </c>
      <c r="U49" s="55">
        <v>0</v>
      </c>
      <c r="V49" s="55">
        <v>0</v>
      </c>
      <c r="W49" s="55">
        <v>0</v>
      </c>
      <c r="X49" s="55">
        <v>0</v>
      </c>
    </row>
    <row r="50" spans="1:25" ht="18.149999999999999" customHeight="1" x14ac:dyDescent="0.2">
      <c r="A50" s="52" t="s">
        <v>79</v>
      </c>
      <c r="B50" s="53">
        <f t="shared" si="4"/>
        <v>19.12</v>
      </c>
      <c r="C50" s="55">
        <v>0</v>
      </c>
      <c r="D50" s="55">
        <v>0</v>
      </c>
      <c r="E50" s="55">
        <v>0</v>
      </c>
      <c r="F50" s="55">
        <v>0</v>
      </c>
      <c r="G50" s="55">
        <v>0</v>
      </c>
      <c r="H50" s="53">
        <v>5.89</v>
      </c>
      <c r="I50" s="55">
        <v>0</v>
      </c>
      <c r="J50" s="53">
        <v>7.27</v>
      </c>
      <c r="K50" s="55">
        <v>0</v>
      </c>
      <c r="L50" s="55">
        <v>0</v>
      </c>
      <c r="M50" s="53">
        <v>1</v>
      </c>
      <c r="N50" s="55">
        <v>0</v>
      </c>
      <c r="O50" s="53">
        <v>1.8</v>
      </c>
      <c r="P50" s="53">
        <v>3.16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</row>
    <row r="51" spans="1:25" ht="18.149999999999999" customHeight="1" x14ac:dyDescent="0.2">
      <c r="A51" s="52" t="s">
        <v>49</v>
      </c>
      <c r="B51" s="55">
        <f t="shared" si="4"/>
        <v>0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</row>
    <row r="52" spans="1:25" ht="18.149999999999999" customHeight="1" x14ac:dyDescent="0.2">
      <c r="A52" s="52" t="s">
        <v>80</v>
      </c>
      <c r="B52" s="53">
        <f t="shared" si="4"/>
        <v>19.12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3">
        <f t="shared" ref="H52:P52" si="7">SUM(H50:H51)</f>
        <v>5.89</v>
      </c>
      <c r="I52" s="55">
        <v>0</v>
      </c>
      <c r="J52" s="53">
        <f t="shared" si="7"/>
        <v>7.27</v>
      </c>
      <c r="K52" s="55">
        <v>0</v>
      </c>
      <c r="L52" s="55">
        <v>0</v>
      </c>
      <c r="M52" s="53">
        <f t="shared" si="7"/>
        <v>1</v>
      </c>
      <c r="N52" s="55">
        <v>0</v>
      </c>
      <c r="O52" s="53">
        <f t="shared" si="7"/>
        <v>1.8</v>
      </c>
      <c r="P52" s="53">
        <f t="shared" si="7"/>
        <v>3.16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</row>
    <row r="53" spans="1:25" ht="9" customHeight="1" x14ac:dyDescent="0.2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9"/>
      <c r="U53" s="59"/>
      <c r="V53" s="60"/>
      <c r="W53" s="60"/>
      <c r="X53" s="60"/>
    </row>
    <row r="54" spans="1:25" s="12" customFormat="1" ht="25.5" customHeight="1" x14ac:dyDescent="0.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2"/>
      <c r="M54" s="82"/>
      <c r="N54" s="82"/>
      <c r="O54" s="82"/>
      <c r="P54" s="82"/>
      <c r="Q54" s="82"/>
      <c r="R54" s="82"/>
      <c r="S54" s="82"/>
      <c r="T54" s="82"/>
      <c r="U54" s="82"/>
    </row>
    <row r="55" spans="1:25" s="14" customFormat="1" ht="4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75" spans="1:21" ht="23.25" customHeight="1" x14ac:dyDescent="0.2"/>
    <row r="76" spans="1:21" ht="82.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6"/>
      <c r="Q76" s="6"/>
      <c r="R76" s="6"/>
      <c r="S76" s="6"/>
      <c r="T76" s="17"/>
      <c r="U76" s="17"/>
    </row>
  </sheetData>
  <mergeCells count="11">
    <mergeCell ref="A46:X46"/>
    <mergeCell ref="A42:X42"/>
    <mergeCell ref="A31:X31"/>
    <mergeCell ref="A54:K54"/>
    <mergeCell ref="L54:U54"/>
    <mergeCell ref="A9:X9"/>
    <mergeCell ref="A1:J1"/>
    <mergeCell ref="A3:A8"/>
    <mergeCell ref="B3:B8"/>
    <mergeCell ref="K2:U2"/>
    <mergeCell ref="M1:X1"/>
  </mergeCells>
  <phoneticPr fontId="4"/>
  <printOptions horizontalCentered="1"/>
  <pageMargins left="0.94488188976377963" right="0.94488188976377963" top="0.78740157480314965" bottom="0.39370078740157483" header="0.51181102362204722" footer="0.51181102362204722"/>
  <pageSetup paperSize="9" scale="58" fitToWidth="2" orientation="portrait" r:id="rId1"/>
  <headerFooter differentOddEven="1">
    <oddHeader>&amp;R&amp;22災害、事故</oddHeader>
    <evenHeader>&amp;L&amp;22災害、事故</evenHeader>
  </headerFooter>
  <colBreaks count="1" manualBreakCount="1">
    <brk id="12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283(1)</vt:lpstr>
      <vt:lpstr>283(2)</vt:lpstr>
      <vt:lpstr>'283(2)'!Print_Area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鍛屋 強</cp:lastModifiedBy>
  <cp:lastPrinted>2021-03-02T02:05:55Z</cp:lastPrinted>
  <dcterms:created xsi:type="dcterms:W3CDTF">2000-09-01T01:44:56Z</dcterms:created>
  <dcterms:modified xsi:type="dcterms:W3CDTF">2021-03-05T06:29:23Z</dcterms:modified>
</cp:coreProperties>
</file>