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101~150\"/>
    </mc:Choice>
  </mc:AlternateContent>
  <xr:revisionPtr revIDLastSave="0" documentId="13_ncr:1_{8FF8F25B-EB0E-4277-96E2-82DBEB241DF2}" xr6:coauthVersionLast="47" xr6:coauthVersionMax="47" xr10:uidLastSave="{00000000-0000-0000-0000-000000000000}"/>
  <bookViews>
    <workbookView xWindow="-28920" yWindow="-120" windowWidth="29040" windowHeight="15840" xr2:uid="{B52CDD92-5341-4EC9-9128-3803F26302C1}"/>
  </bookViews>
  <sheets>
    <sheet name="142" sheetId="1" r:id="rId1"/>
  </sheets>
  <definedNames>
    <definedName name="_xlnm.Print_Area" localSheetId="0">'142'!$A$1:$M$51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8" i="1"/>
  <c r="L4" i="1"/>
  <c r="M4" i="1"/>
  <c r="C42" i="1" l="1"/>
  <c r="C41" i="1"/>
  <c r="C40" i="1"/>
  <c r="C39" i="1"/>
  <c r="C38" i="1"/>
  <c r="C37" i="1"/>
  <c r="C36" i="1"/>
  <c r="C35" i="1"/>
  <c r="C34" i="1"/>
  <c r="C33" i="1"/>
  <c r="C32" i="1"/>
  <c r="C31" i="1"/>
  <c r="C21" i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<sst xmlns="http://schemas.openxmlformats.org/spreadsheetml/2006/main" count="70" uniqueCount="38">
  <si>
    <t>142．通 　　関</t>
    <phoneticPr fontId="5"/>
  </si>
  <si>
    <t>（１）輸出総額</t>
    <phoneticPr fontId="5"/>
  </si>
  <si>
    <t>単位：千円</t>
    <phoneticPr fontId="5"/>
  </si>
  <si>
    <t>年次及び月</t>
    <rPh sb="0" eb="2">
      <t>ネンジ</t>
    </rPh>
    <rPh sb="2" eb="3">
      <t>オヨ</t>
    </rPh>
    <rPh sb="4" eb="5">
      <t>ツキ</t>
    </rPh>
    <phoneticPr fontId="5"/>
  </si>
  <si>
    <t>総　　額</t>
    <phoneticPr fontId="5"/>
  </si>
  <si>
    <t>細島港</t>
  </si>
  <si>
    <t>宮崎空港</t>
    <rPh sb="0" eb="2">
      <t>ミヤザキ</t>
    </rPh>
    <rPh sb="2" eb="4">
      <t>クウコウ</t>
    </rPh>
    <phoneticPr fontId="5"/>
  </si>
  <si>
    <t>油津港</t>
  </si>
  <si>
    <t>令和</t>
    <phoneticPr fontId="5"/>
  </si>
  <si>
    <t xml:space="preserve">   2  </t>
    <phoneticPr fontId="5"/>
  </si>
  <si>
    <t xml:space="preserve">   3  </t>
    <phoneticPr fontId="5"/>
  </si>
  <si>
    <t xml:space="preserve">   4  </t>
    <phoneticPr fontId="5"/>
  </si>
  <si>
    <t xml:space="preserve">   5  </t>
    <phoneticPr fontId="5"/>
  </si>
  <si>
    <t xml:space="preserve">   6  </t>
    <phoneticPr fontId="5"/>
  </si>
  <si>
    <t xml:space="preserve">   7  </t>
    <phoneticPr fontId="5"/>
  </si>
  <si>
    <t xml:space="preserve">   8  </t>
    <phoneticPr fontId="5"/>
  </si>
  <si>
    <t xml:space="preserve">   9  </t>
    <phoneticPr fontId="5"/>
  </si>
  <si>
    <t xml:space="preserve">  10  </t>
    <phoneticPr fontId="5"/>
  </si>
  <si>
    <t xml:space="preserve">  11  </t>
    <phoneticPr fontId="5"/>
  </si>
  <si>
    <t xml:space="preserve">  12  </t>
    <phoneticPr fontId="5"/>
  </si>
  <si>
    <t>（２）輸入総額</t>
    <phoneticPr fontId="5"/>
  </si>
  <si>
    <t>（３）主要品別輸出価額</t>
    <phoneticPr fontId="5"/>
  </si>
  <si>
    <t>（４）主要品別輸入価額</t>
    <phoneticPr fontId="5"/>
  </si>
  <si>
    <t>令和4年</t>
    <rPh sb="0" eb="2">
      <t>レイワ</t>
    </rPh>
    <rPh sb="3" eb="4">
      <t>ネン</t>
    </rPh>
    <phoneticPr fontId="5"/>
  </si>
  <si>
    <t>総　　額</t>
  </si>
  <si>
    <t>鉱物性燃料</t>
  </si>
  <si>
    <t>化学製品</t>
  </si>
  <si>
    <t>原料別製品</t>
  </si>
  <si>
    <t>令和5年</t>
    <rPh sb="0" eb="2">
      <t>レイワ</t>
    </rPh>
    <rPh sb="3" eb="4">
      <t>ネン</t>
    </rPh>
    <phoneticPr fontId="5"/>
  </si>
  <si>
    <t xml:space="preserve">4年計 </t>
    <phoneticPr fontId="5"/>
  </si>
  <si>
    <t>5年1月</t>
    <rPh sb="1" eb="2">
      <t>ネン</t>
    </rPh>
    <rPh sb="2" eb="3">
      <t>ヘイネン</t>
    </rPh>
    <phoneticPr fontId="5"/>
  </si>
  <si>
    <t>実 　　績</t>
    <rPh sb="0" eb="1">
      <t>ジツ</t>
    </rPh>
    <rPh sb="4" eb="5">
      <t>イサオ</t>
    </rPh>
    <phoneticPr fontId="3"/>
  </si>
  <si>
    <t>食 料 品</t>
  </si>
  <si>
    <t>原 料 品</t>
  </si>
  <si>
    <t>一般機械</t>
  </si>
  <si>
    <t>電気機器</t>
  </si>
  <si>
    <t>輸送用機器</t>
  </si>
  <si>
    <t>そ の 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</si>
</sst>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"/>
  </numFmts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6"/>
      <name val="ＭＳ Ｐ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2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76" fontId="7" fillId="0" borderId="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7" fillId="0" borderId="9" xfId="0" applyNumberFormat="1" applyFont="1" applyBorder="1" applyAlignment="1">
      <alignment horizontal="right" vertical="center" wrapText="1"/>
    </xf>
    <xf numFmtId="176" fontId="7" fillId="0" borderId="0" xfId="0" applyNumberFormat="1" applyFont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41" fontId="2" fillId="0" borderId="0" xfId="0" applyNumberFormat="1" applyFont="1"/>
    <xf numFmtId="0" fontId="6" fillId="0" borderId="0" xfId="0" applyFont="1" applyAlignment="1">
      <alignment horizontal="left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vertical="center"/>
    </xf>
    <xf numFmtId="41" fontId="8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</cellXfs>
  <cellStyles count="2">
    <cellStyle name="桁区切り 2" xfId="1" xr:uid="{D5FC8A53-B4CB-4699-895A-47886056535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12550</xdr:colOff>
      <xdr:row>18</xdr:row>
      <xdr:rowOff>266700</xdr:rowOff>
    </xdr:from>
    <xdr:to>
      <xdr:col>13</xdr:col>
      <xdr:colOff>861</xdr:colOff>
      <xdr:row>48</xdr:row>
      <xdr:rowOff>15240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56909E2-EC4C-1027-F6A7-6348601B8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700" y="6657975"/>
          <a:ext cx="10332461" cy="1006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6597-C1E7-4073-A1E3-9FCCEB3ECC89}">
  <sheetPr transitionEvaluation="1">
    <tabColor rgb="FF92D050"/>
  </sheetPr>
  <dimension ref="A1:M43"/>
  <sheetViews>
    <sheetView showGridLines="0" tabSelected="1" defaultGridColor="0" view="pageBreakPreview" topLeftCell="F17" colorId="22" zoomScaleNormal="63" zoomScaleSheetLayoutView="100" workbookViewId="0">
      <selection activeCell="G18" sqref="G18"/>
    </sheetView>
  </sheetViews>
  <sheetFormatPr defaultColWidth="10.59765625" defaultRowHeight="12" x14ac:dyDescent="0.15"/>
  <cols>
    <col min="1" max="2" width="10.59765625" style="1" customWidth="1"/>
    <col min="3" max="6" width="28.59765625" style="1" customWidth="1"/>
    <col min="7" max="7" width="22.5" style="1" customWidth="1"/>
    <col min="8" max="8" width="22.09765625" style="1" customWidth="1"/>
    <col min="9" max="9" width="22" style="1" customWidth="1"/>
    <col min="10" max="10" width="2.59765625" style="1" customWidth="1"/>
    <col min="11" max="11" width="22.5" style="1" customWidth="1"/>
    <col min="12" max="13" width="22" style="1" customWidth="1"/>
    <col min="14" max="228" width="10.59765625" style="1" customWidth="1"/>
    <col min="229" max="16384" width="10.59765625" style="1"/>
  </cols>
  <sheetData>
    <row r="1" spans="1:13" ht="25.2" customHeight="1" x14ac:dyDescent="0.15">
      <c r="B1" s="2"/>
      <c r="C1" s="2"/>
      <c r="D1" s="2"/>
      <c r="E1" s="2"/>
      <c r="F1" s="3" t="s">
        <v>0</v>
      </c>
      <c r="G1" s="35" t="s">
        <v>31</v>
      </c>
    </row>
    <row r="2" spans="1:13" ht="45" customHeight="1" x14ac:dyDescent="0.15">
      <c r="B2" s="2"/>
      <c r="C2" s="2"/>
      <c r="D2" s="2"/>
      <c r="E2" s="2"/>
      <c r="F2" s="3"/>
    </row>
    <row r="3" spans="1:13" s="4" customFormat="1" ht="25.2" customHeight="1" x14ac:dyDescent="0.25">
      <c r="A3" s="44" t="s">
        <v>1</v>
      </c>
      <c r="B3" s="44"/>
      <c r="C3" s="44"/>
      <c r="F3" s="5" t="s">
        <v>2</v>
      </c>
      <c r="G3" s="24" t="s">
        <v>21</v>
      </c>
      <c r="I3" s="5" t="s">
        <v>2</v>
      </c>
      <c r="K3" s="4" t="s">
        <v>22</v>
      </c>
      <c r="M3" s="5" t="s">
        <v>2</v>
      </c>
    </row>
    <row r="4" spans="1:13" ht="24.9" customHeight="1" x14ac:dyDescent="0.15">
      <c r="A4" s="38" t="s">
        <v>3</v>
      </c>
      <c r="B4" s="39"/>
      <c r="C4" s="42" t="s">
        <v>4</v>
      </c>
      <c r="D4" s="6"/>
      <c r="E4" s="6"/>
      <c r="F4" s="6"/>
      <c r="G4" s="25"/>
      <c r="H4" s="26" t="s">
        <v>23</v>
      </c>
      <c r="I4" s="26" t="s">
        <v>28</v>
      </c>
      <c r="J4" s="27"/>
      <c r="K4" s="25"/>
      <c r="L4" s="26" t="str">
        <f>H4</f>
        <v>令和4年</v>
      </c>
      <c r="M4" s="26" t="str">
        <f>I4</f>
        <v>令和5年</v>
      </c>
    </row>
    <row r="5" spans="1:13" ht="24.9" customHeight="1" x14ac:dyDescent="0.15">
      <c r="A5" s="40"/>
      <c r="B5" s="41"/>
      <c r="C5" s="43"/>
      <c r="D5" s="7" t="s">
        <v>5</v>
      </c>
      <c r="E5" s="7" t="s">
        <v>6</v>
      </c>
      <c r="F5" s="7" t="s">
        <v>7</v>
      </c>
      <c r="G5" s="27"/>
      <c r="H5" s="28"/>
      <c r="I5" s="28"/>
      <c r="J5" s="27"/>
      <c r="K5" s="27"/>
      <c r="L5" s="29"/>
      <c r="M5" s="29"/>
    </row>
    <row r="6" spans="1:13" ht="24.9" customHeight="1" x14ac:dyDescent="0.15">
      <c r="A6" s="8"/>
      <c r="B6" s="8"/>
      <c r="C6" s="9"/>
      <c r="D6" s="9"/>
      <c r="E6" s="9"/>
      <c r="F6" s="9"/>
      <c r="G6" s="27" t="s">
        <v>24</v>
      </c>
      <c r="H6" s="30">
        <v>66095652</v>
      </c>
      <c r="I6" s="30">
        <v>69494946</v>
      </c>
      <c r="J6" s="27"/>
      <c r="K6" s="27" t="s">
        <v>24</v>
      </c>
      <c r="L6" s="30">
        <v>80310945</v>
      </c>
      <c r="M6" s="30">
        <v>60867393</v>
      </c>
    </row>
    <row r="7" spans="1:13" ht="27.9" customHeight="1" x14ac:dyDescent="0.15">
      <c r="A7" s="10" t="s">
        <v>8</v>
      </c>
      <c r="B7" s="11" t="s">
        <v>29</v>
      </c>
      <c r="C7" s="12">
        <v>66095652</v>
      </c>
      <c r="D7" s="13">
        <v>61346254</v>
      </c>
      <c r="E7" s="14">
        <v>2275852</v>
      </c>
      <c r="F7" s="12">
        <v>2473526</v>
      </c>
      <c r="G7" s="27" t="s">
        <v>32</v>
      </c>
      <c r="H7" s="30">
        <v>65172</v>
      </c>
      <c r="I7" s="30">
        <v>157277</v>
      </c>
      <c r="J7" s="27"/>
      <c r="K7" s="27" t="s">
        <v>32</v>
      </c>
      <c r="L7" s="30">
        <v>3416419</v>
      </c>
      <c r="M7" s="30">
        <v>5870403</v>
      </c>
    </row>
    <row r="8" spans="1:13" ht="27.9" customHeight="1" x14ac:dyDescent="0.15">
      <c r="A8" s="15"/>
      <c r="B8" s="11">
        <v>5</v>
      </c>
      <c r="C8" s="12">
        <f>SUM(D8:F8)</f>
        <v>69494946</v>
      </c>
      <c r="D8" s="13">
        <v>65380440</v>
      </c>
      <c r="E8" s="14">
        <v>1140492</v>
      </c>
      <c r="F8" s="12">
        <v>2974014</v>
      </c>
      <c r="G8" s="27" t="s">
        <v>33</v>
      </c>
      <c r="H8" s="30">
        <v>3857233</v>
      </c>
      <c r="I8" s="30">
        <v>3900647</v>
      </c>
      <c r="J8" s="27"/>
      <c r="K8" s="27" t="s">
        <v>33</v>
      </c>
      <c r="L8" s="30">
        <v>22282721</v>
      </c>
      <c r="M8" s="30">
        <v>13975400</v>
      </c>
    </row>
    <row r="9" spans="1:13" ht="27.6" customHeight="1" x14ac:dyDescent="0.15">
      <c r="A9" s="16"/>
      <c r="B9" s="16"/>
      <c r="C9" s="12"/>
      <c r="D9" s="13"/>
      <c r="E9" s="14"/>
      <c r="F9" s="12"/>
      <c r="G9" s="27" t="s">
        <v>25</v>
      </c>
      <c r="H9" s="30">
        <v>50461</v>
      </c>
      <c r="I9" s="30">
        <v>30557</v>
      </c>
      <c r="J9" s="27"/>
      <c r="K9" s="27" t="s">
        <v>25</v>
      </c>
      <c r="L9" s="30">
        <v>16302113</v>
      </c>
      <c r="M9" s="30">
        <v>6596944</v>
      </c>
    </row>
    <row r="10" spans="1:13" ht="27.9" customHeight="1" x14ac:dyDescent="0.15">
      <c r="A10" s="17"/>
      <c r="B10" s="15" t="s">
        <v>30</v>
      </c>
      <c r="C10" s="12">
        <f>D10+E10+F10</f>
        <v>5456677</v>
      </c>
      <c r="D10" s="18">
        <v>5263044</v>
      </c>
      <c r="E10" s="19">
        <v>45735</v>
      </c>
      <c r="F10" s="12">
        <v>147898</v>
      </c>
      <c r="G10" s="27" t="s">
        <v>26</v>
      </c>
      <c r="H10" s="30">
        <v>25715119</v>
      </c>
      <c r="I10" s="30">
        <v>28089227</v>
      </c>
      <c r="J10" s="27"/>
      <c r="K10" s="27" t="s">
        <v>26</v>
      </c>
      <c r="L10" s="30">
        <v>21817888</v>
      </c>
      <c r="M10" s="30">
        <v>18798247</v>
      </c>
    </row>
    <row r="11" spans="1:13" ht="27.9" customHeight="1" x14ac:dyDescent="0.15">
      <c r="A11" s="16"/>
      <c r="B11" s="15" t="s">
        <v>9</v>
      </c>
      <c r="C11" s="12">
        <f t="shared" ref="C11:C21" si="0">D11+E11+F11</f>
        <v>5017049</v>
      </c>
      <c r="D11" s="18">
        <v>4814249</v>
      </c>
      <c r="E11" s="19">
        <v>94683</v>
      </c>
      <c r="F11" s="12">
        <v>108117</v>
      </c>
      <c r="G11" s="27" t="s">
        <v>27</v>
      </c>
      <c r="H11" s="30">
        <v>32277868</v>
      </c>
      <c r="I11" s="30">
        <v>33764167</v>
      </c>
      <c r="J11" s="27"/>
      <c r="K11" s="27" t="s">
        <v>27</v>
      </c>
      <c r="L11" s="30">
        <v>12602139</v>
      </c>
      <c r="M11" s="30">
        <v>14398167</v>
      </c>
    </row>
    <row r="12" spans="1:13" ht="27.9" customHeight="1" x14ac:dyDescent="0.15">
      <c r="A12" s="16"/>
      <c r="B12" s="15" t="s">
        <v>10</v>
      </c>
      <c r="C12" s="12">
        <f t="shared" si="0"/>
        <v>4791900</v>
      </c>
      <c r="D12" s="18">
        <v>4474648</v>
      </c>
      <c r="E12" s="19">
        <v>47983</v>
      </c>
      <c r="F12" s="12">
        <v>269269</v>
      </c>
      <c r="G12" s="27" t="s">
        <v>34</v>
      </c>
      <c r="H12" s="30">
        <v>2126148</v>
      </c>
      <c r="I12" s="30">
        <v>2406166</v>
      </c>
      <c r="J12" s="27"/>
      <c r="K12" s="27" t="s">
        <v>34</v>
      </c>
      <c r="L12" s="30">
        <v>843672</v>
      </c>
      <c r="M12" s="30">
        <v>915023</v>
      </c>
    </row>
    <row r="13" spans="1:13" ht="27.9" customHeight="1" x14ac:dyDescent="0.15">
      <c r="A13" s="16"/>
      <c r="B13" s="15" t="s">
        <v>11</v>
      </c>
      <c r="C13" s="12">
        <f t="shared" si="0"/>
        <v>4729329</v>
      </c>
      <c r="D13" s="18">
        <v>4235275</v>
      </c>
      <c r="E13" s="19">
        <v>130537</v>
      </c>
      <c r="F13" s="12">
        <v>363517</v>
      </c>
      <c r="G13" s="27" t="s">
        <v>35</v>
      </c>
      <c r="H13" s="30">
        <v>32915</v>
      </c>
      <c r="I13" s="30">
        <v>33234</v>
      </c>
      <c r="J13" s="27"/>
      <c r="K13" s="27" t="s">
        <v>35</v>
      </c>
      <c r="L13" s="30">
        <v>823367</v>
      </c>
      <c r="M13" s="30">
        <v>132045</v>
      </c>
    </row>
    <row r="14" spans="1:13" ht="27.9" customHeight="1" x14ac:dyDescent="0.15">
      <c r="A14" s="16"/>
      <c r="B14" s="15" t="s">
        <v>12</v>
      </c>
      <c r="C14" s="12">
        <f t="shared" si="0"/>
        <v>6548702</v>
      </c>
      <c r="D14" s="18">
        <v>6202554</v>
      </c>
      <c r="E14" s="19">
        <v>59299</v>
      </c>
      <c r="F14" s="12">
        <v>286849</v>
      </c>
      <c r="G14" s="27" t="s">
        <v>36</v>
      </c>
      <c r="H14" s="30">
        <v>989981</v>
      </c>
      <c r="I14" s="30">
        <v>105907</v>
      </c>
      <c r="J14" s="27"/>
      <c r="K14" s="27" t="s">
        <v>36</v>
      </c>
      <c r="L14" s="30">
        <v>73659</v>
      </c>
      <c r="M14" s="30">
        <v>27375</v>
      </c>
    </row>
    <row r="15" spans="1:13" ht="27.9" customHeight="1" x14ac:dyDescent="0.15">
      <c r="A15" s="16"/>
      <c r="B15" s="15" t="s">
        <v>13</v>
      </c>
      <c r="C15" s="12">
        <f t="shared" si="0"/>
        <v>5926655</v>
      </c>
      <c r="D15" s="18">
        <v>5421756</v>
      </c>
      <c r="E15" s="19">
        <v>140994</v>
      </c>
      <c r="F15" s="12">
        <v>363905</v>
      </c>
      <c r="G15" s="27" t="s">
        <v>37</v>
      </c>
      <c r="H15" s="30">
        <v>980755.00000000012</v>
      </c>
      <c r="I15" s="30">
        <v>1007763.9999999999</v>
      </c>
      <c r="J15" s="27"/>
      <c r="K15" s="27" t="s">
        <v>37</v>
      </c>
      <c r="L15" s="30">
        <v>2148967</v>
      </c>
      <c r="M15" s="30">
        <v>153789</v>
      </c>
    </row>
    <row r="16" spans="1:13" ht="27.9" customHeight="1" x14ac:dyDescent="0.15">
      <c r="A16" s="16"/>
      <c r="B16" s="15" t="s">
        <v>14</v>
      </c>
      <c r="C16" s="12">
        <f t="shared" si="0"/>
        <v>5616136</v>
      </c>
      <c r="D16" s="18">
        <v>5297317</v>
      </c>
      <c r="E16" s="19">
        <v>67445</v>
      </c>
      <c r="F16" s="12">
        <v>251374</v>
      </c>
      <c r="G16" s="33"/>
      <c r="H16" s="34"/>
      <c r="I16" s="34"/>
      <c r="J16" s="27"/>
      <c r="K16" s="33"/>
      <c r="L16" s="34"/>
      <c r="M16" s="34"/>
    </row>
    <row r="17" spans="1:13" ht="27.9" customHeight="1" x14ac:dyDescent="0.15">
      <c r="A17" s="16"/>
      <c r="B17" s="15" t="s">
        <v>15</v>
      </c>
      <c r="C17" s="12">
        <f t="shared" si="0"/>
        <v>5678600</v>
      </c>
      <c r="D17" s="18">
        <v>5245401</v>
      </c>
      <c r="E17" s="19">
        <v>84758</v>
      </c>
      <c r="F17" s="12">
        <v>348441</v>
      </c>
      <c r="G17" s="27"/>
      <c r="H17" s="27"/>
      <c r="I17" s="27"/>
      <c r="J17" s="27"/>
      <c r="K17" s="27"/>
      <c r="L17" s="32"/>
      <c r="M17" s="32"/>
    </row>
    <row r="18" spans="1:13" ht="27.9" customHeight="1" x14ac:dyDescent="0.15">
      <c r="A18" s="16"/>
      <c r="B18" s="15" t="s">
        <v>16</v>
      </c>
      <c r="C18" s="12">
        <f t="shared" si="0"/>
        <v>6723096</v>
      </c>
      <c r="D18" s="18">
        <v>6316310</v>
      </c>
      <c r="E18" s="19">
        <v>169303</v>
      </c>
      <c r="F18" s="12">
        <v>237483</v>
      </c>
      <c r="H18" s="23"/>
      <c r="I18" s="23"/>
      <c r="L18" s="23"/>
      <c r="M18" s="23"/>
    </row>
    <row r="19" spans="1:13" ht="27.9" customHeight="1" x14ac:dyDescent="0.15">
      <c r="A19" s="16"/>
      <c r="B19" s="15" t="s">
        <v>17</v>
      </c>
      <c r="C19" s="12">
        <f t="shared" si="0"/>
        <v>6430924</v>
      </c>
      <c r="D19" s="18">
        <v>6091751</v>
      </c>
      <c r="E19" s="19">
        <v>90474</v>
      </c>
      <c r="F19" s="12">
        <v>248699</v>
      </c>
    </row>
    <row r="20" spans="1:13" ht="27.6" customHeight="1" x14ac:dyDescent="0.15">
      <c r="A20" s="16"/>
      <c r="B20" s="15" t="s">
        <v>18</v>
      </c>
      <c r="C20" s="12">
        <f t="shared" si="0"/>
        <v>6669532</v>
      </c>
      <c r="D20" s="18">
        <v>6339471</v>
      </c>
      <c r="E20" s="19">
        <v>128235</v>
      </c>
      <c r="F20" s="12">
        <v>201826</v>
      </c>
    </row>
    <row r="21" spans="1:13" ht="27.6" customHeight="1" x14ac:dyDescent="0.15">
      <c r="A21" s="16"/>
      <c r="B21" s="15" t="s">
        <v>19</v>
      </c>
      <c r="C21" s="12">
        <f t="shared" si="0"/>
        <v>5906346</v>
      </c>
      <c r="D21" s="18">
        <v>5678664</v>
      </c>
      <c r="E21" s="19">
        <v>81046</v>
      </c>
      <c r="F21" s="12">
        <v>146636</v>
      </c>
      <c r="I21" s="23"/>
    </row>
    <row r="22" spans="1:13" ht="24.6" customHeight="1" x14ac:dyDescent="0.15">
      <c r="A22" s="20"/>
      <c r="B22" s="20"/>
      <c r="C22" s="31"/>
      <c r="D22" s="22"/>
      <c r="E22" s="22"/>
      <c r="F22" s="20"/>
    </row>
    <row r="23" spans="1:13" ht="90" customHeight="1" x14ac:dyDescent="0.15"/>
    <row r="24" spans="1:13" ht="24.75" customHeight="1" x14ac:dyDescent="0.25">
      <c r="A24" s="44" t="s">
        <v>20</v>
      </c>
      <c r="B24" s="44"/>
      <c r="C24" s="44"/>
      <c r="D24" s="4"/>
      <c r="E24" s="36" t="s">
        <v>2</v>
      </c>
      <c r="F24" s="37"/>
    </row>
    <row r="25" spans="1:13" ht="24.6" customHeight="1" x14ac:dyDescent="0.15">
      <c r="A25" s="38" t="s">
        <v>3</v>
      </c>
      <c r="B25" s="39"/>
      <c r="C25" s="42" t="s">
        <v>4</v>
      </c>
      <c r="D25" s="6"/>
      <c r="E25" s="6"/>
      <c r="F25" s="6"/>
    </row>
    <row r="26" spans="1:13" ht="24.6" customHeight="1" x14ac:dyDescent="0.15">
      <c r="A26" s="40"/>
      <c r="B26" s="41"/>
      <c r="C26" s="43"/>
      <c r="D26" s="7" t="s">
        <v>5</v>
      </c>
      <c r="E26" s="7" t="s">
        <v>6</v>
      </c>
      <c r="F26" s="7" t="s">
        <v>7</v>
      </c>
    </row>
    <row r="27" spans="1:13" ht="24.9" customHeight="1" x14ac:dyDescent="0.15">
      <c r="A27" s="8"/>
      <c r="B27" s="8"/>
      <c r="C27" s="9"/>
      <c r="D27" s="9"/>
      <c r="E27" s="9"/>
      <c r="F27" s="9"/>
    </row>
    <row r="28" spans="1:13" ht="27.9" customHeight="1" x14ac:dyDescent="0.15">
      <c r="A28" s="10" t="s">
        <v>8</v>
      </c>
      <c r="B28" s="11" t="s">
        <v>29</v>
      </c>
      <c r="C28" s="12">
        <v>80310945</v>
      </c>
      <c r="D28" s="13">
        <v>69141989</v>
      </c>
      <c r="E28" s="14">
        <v>699944</v>
      </c>
      <c r="F28" s="12">
        <v>10469012</v>
      </c>
    </row>
    <row r="29" spans="1:13" ht="27.9" customHeight="1" x14ac:dyDescent="0.15">
      <c r="A29" s="15"/>
      <c r="B29" s="11">
        <v>5</v>
      </c>
      <c r="C29" s="12">
        <f>SUM(D29:F29)</f>
        <v>60867393</v>
      </c>
      <c r="D29" s="13">
        <v>49692492</v>
      </c>
      <c r="E29" s="14">
        <v>20778</v>
      </c>
      <c r="F29" s="12">
        <v>11154123</v>
      </c>
    </row>
    <row r="30" spans="1:13" ht="42" customHeight="1" x14ac:dyDescent="0.15">
      <c r="A30" s="16"/>
      <c r="B30" s="16"/>
      <c r="C30" s="12"/>
      <c r="D30" s="13"/>
      <c r="E30" s="14"/>
      <c r="F30" s="12"/>
    </row>
    <row r="31" spans="1:13" ht="27.9" customHeight="1" x14ac:dyDescent="0.15">
      <c r="A31" s="17"/>
      <c r="B31" s="15" t="s">
        <v>30</v>
      </c>
      <c r="C31" s="12">
        <f>SUM(D31:F31)</f>
        <v>3852381</v>
      </c>
      <c r="D31" s="18">
        <v>3037706</v>
      </c>
      <c r="E31" s="19">
        <v>0</v>
      </c>
      <c r="F31" s="12">
        <v>814675</v>
      </c>
    </row>
    <row r="32" spans="1:13" ht="27.9" customHeight="1" x14ac:dyDescent="0.15">
      <c r="A32" s="16"/>
      <c r="B32" s="15" t="s">
        <v>9</v>
      </c>
      <c r="C32" s="12">
        <f t="shared" ref="C32:C42" si="1">SUM(D32:F32)</f>
        <v>6421496</v>
      </c>
      <c r="D32" s="18">
        <v>6391421</v>
      </c>
      <c r="E32" s="19">
        <v>0</v>
      </c>
      <c r="F32" s="12">
        <v>30075</v>
      </c>
    </row>
    <row r="33" spans="1:6" ht="27.9" customHeight="1" x14ac:dyDescent="0.15">
      <c r="A33" s="16"/>
      <c r="B33" s="15" t="s">
        <v>10</v>
      </c>
      <c r="C33" s="12">
        <f t="shared" si="1"/>
        <v>7427069</v>
      </c>
      <c r="D33" s="18">
        <v>6013579</v>
      </c>
      <c r="E33" s="19">
        <v>0</v>
      </c>
      <c r="F33" s="12">
        <v>1413490</v>
      </c>
    </row>
    <row r="34" spans="1:6" ht="27.9" customHeight="1" x14ac:dyDescent="0.15">
      <c r="A34" s="16"/>
      <c r="B34" s="15" t="s">
        <v>11</v>
      </c>
      <c r="C34" s="12">
        <f t="shared" si="1"/>
        <v>6187796</v>
      </c>
      <c r="D34" s="18">
        <v>5359171</v>
      </c>
      <c r="E34" s="19">
        <v>0</v>
      </c>
      <c r="F34" s="12">
        <v>828625</v>
      </c>
    </row>
    <row r="35" spans="1:6" ht="27.9" customHeight="1" x14ac:dyDescent="0.15">
      <c r="A35" s="16"/>
      <c r="B35" s="15" t="s">
        <v>12</v>
      </c>
      <c r="C35" s="12">
        <f t="shared" si="1"/>
        <v>3457791</v>
      </c>
      <c r="D35" s="18">
        <v>3007578</v>
      </c>
      <c r="E35" s="19">
        <v>0</v>
      </c>
      <c r="F35" s="12">
        <v>450213</v>
      </c>
    </row>
    <row r="36" spans="1:6" ht="27.9" customHeight="1" x14ac:dyDescent="0.15">
      <c r="A36" s="16"/>
      <c r="B36" s="15" t="s">
        <v>13</v>
      </c>
      <c r="C36" s="12">
        <f t="shared" si="1"/>
        <v>4154201</v>
      </c>
      <c r="D36" s="18">
        <v>3173697</v>
      </c>
      <c r="E36" s="19">
        <v>10396</v>
      </c>
      <c r="F36" s="12">
        <v>970108</v>
      </c>
    </row>
    <row r="37" spans="1:6" ht="27.9" customHeight="1" x14ac:dyDescent="0.15">
      <c r="A37" s="16"/>
      <c r="B37" s="15" t="s">
        <v>14</v>
      </c>
      <c r="C37" s="12">
        <f t="shared" si="1"/>
        <v>5131586</v>
      </c>
      <c r="D37" s="18">
        <v>3650183</v>
      </c>
      <c r="E37" s="19">
        <v>10382</v>
      </c>
      <c r="F37" s="12">
        <v>1471021</v>
      </c>
    </row>
    <row r="38" spans="1:6" ht="27.9" customHeight="1" x14ac:dyDescent="0.15">
      <c r="A38" s="16"/>
      <c r="B38" s="15" t="s">
        <v>15</v>
      </c>
      <c r="C38" s="12">
        <f t="shared" si="1"/>
        <v>5304226</v>
      </c>
      <c r="D38" s="18">
        <v>4962969</v>
      </c>
      <c r="E38" s="19">
        <v>0</v>
      </c>
      <c r="F38" s="12">
        <v>341257</v>
      </c>
    </row>
    <row r="39" spans="1:6" ht="27.9" customHeight="1" x14ac:dyDescent="0.15">
      <c r="A39" s="16"/>
      <c r="B39" s="15" t="s">
        <v>16</v>
      </c>
      <c r="C39" s="12">
        <f t="shared" si="1"/>
        <v>5577626</v>
      </c>
      <c r="D39" s="18">
        <v>3835002</v>
      </c>
      <c r="E39" s="19">
        <v>0</v>
      </c>
      <c r="F39" s="12">
        <v>1742624</v>
      </c>
    </row>
    <row r="40" spans="1:6" ht="27.9" customHeight="1" x14ac:dyDescent="0.15">
      <c r="A40" s="16"/>
      <c r="B40" s="15" t="s">
        <v>17</v>
      </c>
      <c r="C40" s="12">
        <f t="shared" si="1"/>
        <v>3171275</v>
      </c>
      <c r="D40" s="18">
        <v>2549980</v>
      </c>
      <c r="E40" s="19">
        <v>0</v>
      </c>
      <c r="F40" s="12">
        <v>621295</v>
      </c>
    </row>
    <row r="41" spans="1:6" ht="27.9" customHeight="1" x14ac:dyDescent="0.15">
      <c r="A41" s="16"/>
      <c r="B41" s="15" t="s">
        <v>18</v>
      </c>
      <c r="C41" s="12">
        <f t="shared" si="1"/>
        <v>6148744</v>
      </c>
      <c r="D41" s="18">
        <v>4067682</v>
      </c>
      <c r="E41" s="19">
        <v>0</v>
      </c>
      <c r="F41" s="12">
        <v>2081062</v>
      </c>
    </row>
    <row r="42" spans="1:6" ht="27.9" customHeight="1" x14ac:dyDescent="0.15">
      <c r="A42" s="16"/>
      <c r="B42" s="15" t="s">
        <v>19</v>
      </c>
      <c r="C42" s="12">
        <f t="shared" si="1"/>
        <v>4033202</v>
      </c>
      <c r="D42" s="18">
        <v>3643524</v>
      </c>
      <c r="E42" s="19">
        <v>0</v>
      </c>
      <c r="F42" s="12">
        <v>389678</v>
      </c>
    </row>
    <row r="43" spans="1:6" ht="24.9" customHeight="1" x14ac:dyDescent="0.15">
      <c r="A43" s="20"/>
      <c r="B43" s="20"/>
      <c r="C43" s="21"/>
      <c r="D43" s="22"/>
      <c r="E43" s="20"/>
      <c r="F43" s="21"/>
    </row>
  </sheetData>
  <mergeCells count="7">
    <mergeCell ref="E24:F24"/>
    <mergeCell ref="A25:B26"/>
    <mergeCell ref="C25:C26"/>
    <mergeCell ref="A3:C3"/>
    <mergeCell ref="A4:B5"/>
    <mergeCell ref="C4:C5"/>
    <mergeCell ref="A24:C24"/>
  </mergeCells>
  <phoneticPr fontId="3"/>
  <printOptions horizontalCentered="1"/>
  <pageMargins left="0.94488188976377963" right="0.94488188976377963" top="0.78740157480314965" bottom="0.39370078740157483" header="0.51181102362204722" footer="0.51181102362204722"/>
  <pageSetup paperSize="9" scale="55" fitToWidth="3" orientation="portrait" r:id="rId1"/>
  <headerFooter differentOddEven="1">
    <oddHeader>&amp;L&amp;22商業、貿易</oddHeader>
    <evenHeader>&amp;R&amp;22商業、貿易</evenHeader>
  </headerFooter>
  <ignoredErrors>
    <ignoredError sqref="B11:B21 B32:B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</vt:lpstr>
      <vt:lpstr>'142'!Print_Area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桐明 知里</cp:lastModifiedBy>
  <cp:lastPrinted>2025-02-27T07:22:25Z</cp:lastPrinted>
  <dcterms:created xsi:type="dcterms:W3CDTF">2024-02-25T23:46:49Z</dcterms:created>
  <dcterms:modified xsi:type="dcterms:W3CDTF">2025-02-27T07:22:45Z</dcterms:modified>
</cp:coreProperties>
</file>