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01~050\"/>
    </mc:Choice>
  </mc:AlternateContent>
  <xr:revisionPtr revIDLastSave="0" documentId="13_ncr:1_{7CDB0FFA-488C-46A8-B789-C34CE2D50D94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008" sheetId="2" r:id="rId1"/>
  </sheets>
  <definedNames>
    <definedName name="_xlnm.Print_Area" localSheetId="0">'142-008'!$A$1:$H$51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2" l="1"/>
  <c r="H48" i="2"/>
  <c r="H49" i="2"/>
  <c r="H42" i="2"/>
  <c r="H43" i="2"/>
  <c r="H44" i="2"/>
  <c r="H41" i="2"/>
  <c r="H34" i="2"/>
  <c r="H35" i="2"/>
  <c r="H36" i="2"/>
  <c r="H37" i="2"/>
  <c r="H38" i="2"/>
  <c r="H33" i="2"/>
  <c r="H30" i="2"/>
  <c r="H29" i="2"/>
  <c r="H26" i="2"/>
  <c r="H25" i="2" s="1"/>
  <c r="H23" i="2"/>
  <c r="H22" i="2" s="1"/>
  <c r="H13" i="2"/>
  <c r="H14" i="2"/>
  <c r="H15" i="2"/>
  <c r="H16" i="2"/>
  <c r="H17" i="2"/>
  <c r="H18" i="2"/>
  <c r="H19" i="2"/>
  <c r="H20" i="2"/>
  <c r="H12" i="2"/>
  <c r="G8" i="2"/>
  <c r="G46" i="2"/>
  <c r="F46" i="2"/>
  <c r="E46" i="2"/>
  <c r="D46" i="2"/>
  <c r="C46" i="2"/>
  <c r="B46" i="2"/>
  <c r="G40" i="2"/>
  <c r="F40" i="2"/>
  <c r="E40" i="2"/>
  <c r="D40" i="2"/>
  <c r="C40" i="2"/>
  <c r="B40" i="2"/>
  <c r="G32" i="2"/>
  <c r="F32" i="2"/>
  <c r="E32" i="2"/>
  <c r="D32" i="2"/>
  <c r="C32" i="2"/>
  <c r="B32" i="2"/>
  <c r="G28" i="2"/>
  <c r="F28" i="2"/>
  <c r="E28" i="2"/>
  <c r="D28" i="2"/>
  <c r="C28" i="2"/>
  <c r="B28" i="2"/>
  <c r="G25" i="2"/>
  <c r="F25" i="2"/>
  <c r="E25" i="2"/>
  <c r="D25" i="2"/>
  <c r="C25" i="2"/>
  <c r="B25" i="2"/>
  <c r="G22" i="2"/>
  <c r="F22" i="2"/>
  <c r="E22" i="2"/>
  <c r="D22" i="2"/>
  <c r="C22" i="2"/>
  <c r="B22" i="2"/>
  <c r="F8" i="2"/>
  <c r="E8" i="2"/>
  <c r="D8" i="2"/>
  <c r="C8" i="2"/>
  <c r="B8" i="2"/>
  <c r="H40" i="2" l="1"/>
  <c r="H32" i="2"/>
  <c r="H46" i="2"/>
  <c r="H28" i="2"/>
  <c r="H8" i="2"/>
  <c r="F10" i="2"/>
  <c r="F6" i="2" s="1"/>
  <c r="E10" i="2"/>
  <c r="E6" i="2" s="1"/>
  <c r="B10" i="2"/>
  <c r="B6" i="2" s="1"/>
  <c r="G10" i="2"/>
  <c r="G6" i="2" s="1"/>
  <c r="C10" i="2"/>
  <c r="C6" i="2" s="1"/>
  <c r="D10" i="2"/>
  <c r="D6" i="2" s="1"/>
  <c r="H10" i="2" l="1"/>
  <c r="H6" i="2" s="1"/>
</calcChain>
</file>

<file path=xl/sharedStrings.xml><?xml version="1.0" encoding="utf-8"?>
<sst xmlns="http://schemas.openxmlformats.org/spreadsheetml/2006/main" count="47" uniqueCount="47">
  <si>
    <t>市町村名</t>
  </si>
  <si>
    <t>評  価</t>
  </si>
  <si>
    <t>総地積</t>
  </si>
  <si>
    <t>雑種地</t>
  </si>
  <si>
    <t>宅　地</t>
  </si>
  <si>
    <t>総    数</t>
  </si>
  <si>
    <t>木 城 町</t>
  </si>
  <si>
    <t>川 南 町</t>
  </si>
  <si>
    <t>市    計</t>
  </si>
  <si>
    <t>北諸県郡</t>
  </si>
  <si>
    <t>都 農 町</t>
  </si>
  <si>
    <t>三 股 町</t>
  </si>
  <si>
    <t>郡    計</t>
  </si>
  <si>
    <t>東臼杵郡</t>
  </si>
  <si>
    <t>門 川 町</t>
  </si>
  <si>
    <t>宮 崎 市</t>
  </si>
  <si>
    <t>都 城 市</t>
  </si>
  <si>
    <t>延 岡 市</t>
  </si>
  <si>
    <t>日 南 市</t>
  </si>
  <si>
    <t>西諸県郡</t>
  </si>
  <si>
    <t>小 林 市</t>
  </si>
  <si>
    <t>高 原 町</t>
  </si>
  <si>
    <t>日 向 市</t>
  </si>
  <si>
    <t>串 間 市</t>
  </si>
  <si>
    <t>西 都 市</t>
  </si>
  <si>
    <t>諸 塚 村</t>
  </si>
  <si>
    <t>えびの市</t>
  </si>
  <si>
    <t>東諸県郡</t>
  </si>
  <si>
    <t>椎 葉 村</t>
  </si>
  <si>
    <t>国 富 町</t>
  </si>
  <si>
    <t>西臼杵郡</t>
  </si>
  <si>
    <t>綾    町</t>
  </si>
  <si>
    <t>高千穂町</t>
  </si>
  <si>
    <t>日之影町</t>
  </si>
  <si>
    <t>五ケ瀬町</t>
  </si>
  <si>
    <t>高 鍋 町</t>
  </si>
  <si>
    <t>新 富 町</t>
  </si>
  <si>
    <t>西米良村</t>
  </si>
  <si>
    <t>一般田</t>
    <rPh sb="0" eb="2">
      <t>イッパン</t>
    </rPh>
    <phoneticPr fontId="2"/>
  </si>
  <si>
    <t>一般畑</t>
    <rPh sb="0" eb="2">
      <t>イッパン</t>
    </rPh>
    <phoneticPr fontId="2"/>
  </si>
  <si>
    <t>一般山林</t>
    <rPh sb="0" eb="2">
      <t>イッパン</t>
    </rPh>
    <phoneticPr fontId="2"/>
  </si>
  <si>
    <t>左記以外</t>
    <rPh sb="0" eb="2">
      <t>サキ</t>
    </rPh>
    <rPh sb="2" eb="4">
      <t>イガイ</t>
    </rPh>
    <phoneticPr fontId="2"/>
  </si>
  <si>
    <t xml:space="preserve"> 　単位：ｈａ</t>
    <phoneticPr fontId="2"/>
  </si>
  <si>
    <t>児湯郡</t>
  </si>
  <si>
    <t>美 郷 町</t>
    <rPh sb="0" eb="1">
      <t>ビ</t>
    </rPh>
    <rPh sb="2" eb="3">
      <t>ゴウ</t>
    </rPh>
    <phoneticPr fontId="1"/>
  </si>
  <si>
    <t>注　上記の数値は固定資産税課税に係る評価総地積。
資料提供　県市町村課</t>
    <rPh sb="27" eb="29">
      <t>テイキョウ</t>
    </rPh>
    <phoneticPr fontId="2"/>
  </si>
  <si>
    <r>
      <t xml:space="preserve">     8．市 町 村 別 民 有 地 面 積 </t>
    </r>
    <r>
      <rPr>
        <sz val="18"/>
        <rFont val="ＭＳ Ｐ明朝"/>
        <family val="1"/>
        <charset val="128"/>
      </rPr>
      <t>（令和６年1月1日）</t>
    </r>
    <rPh sb="26" eb="2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</si>
</sst>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5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37" fontId="4" fillId="0" borderId="2" xfId="0" applyNumberFormat="1" applyFont="1" applyBorder="1" applyAlignment="1">
      <alignment vertical="center"/>
    </xf>
    <xf numFmtId="37" fontId="4" fillId="0" borderId="0" xfId="0" applyNumberFormat="1" applyFont="1" applyAlignment="1">
      <alignment vertical="center"/>
    </xf>
    <xf numFmtId="37" fontId="4" fillId="0" borderId="8" xfId="0" applyNumberFormat="1" applyFont="1" applyBorder="1" applyAlignment="1">
      <alignment vertical="center"/>
    </xf>
    <xf numFmtId="37" fontId="4" fillId="0" borderId="6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4" xfId="2" xr:uid="{4DCC29D4-AEE8-4756-803B-ADB736ABAC95}"/>
    <cellStyle name="未定義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>
            <a:lumMod val="40000"/>
            <a:lumOff val="60000"/>
            <a:alpha val="30000"/>
          </a:schemeClr>
        </a:solidFill>
      </a:spPr>
      <a:bodyPr vertOverflow="clip" rtlCol="0" anchor="ctr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2"/>
  <sheetViews>
    <sheetView showGridLines="0" tabSelected="1" defaultGridColor="0" view="pageBreakPreview" colorId="22" zoomScale="70" zoomScaleNormal="70" zoomScaleSheetLayoutView="70" workbookViewId="0">
      <selection activeCell="B49" sqref="B49"/>
    </sheetView>
  </sheetViews>
  <sheetFormatPr defaultColWidth="9.6640625" defaultRowHeight="13.2" x14ac:dyDescent="0.2"/>
  <cols>
    <col min="1" max="1" width="12.4140625" style="2" customWidth="1"/>
    <col min="2" max="8" width="15" style="1" customWidth="1"/>
    <col min="9" max="16384" width="9.6640625" style="1"/>
  </cols>
  <sheetData>
    <row r="1" spans="1:8" ht="25.5" customHeight="1" x14ac:dyDescent="0.2">
      <c r="A1" s="26" t="s">
        <v>46</v>
      </c>
      <c r="B1" s="26"/>
      <c r="C1" s="26"/>
      <c r="D1" s="26"/>
      <c r="E1" s="26"/>
      <c r="F1" s="26"/>
      <c r="G1" s="26"/>
      <c r="H1" s="26"/>
    </row>
    <row r="2" spans="1:8" s="6" customFormat="1" ht="45" customHeight="1" x14ac:dyDescent="0.25">
      <c r="A2" s="3"/>
      <c r="B2" s="4"/>
      <c r="C2" s="4"/>
      <c r="D2" s="4"/>
      <c r="E2" s="4"/>
      <c r="F2" s="4"/>
      <c r="G2" s="4"/>
      <c r="H2" s="5" t="s">
        <v>42</v>
      </c>
    </row>
    <row r="3" spans="1:8" s="6" customFormat="1" ht="25.5" customHeight="1" x14ac:dyDescent="0.25">
      <c r="A3" s="31" t="s">
        <v>0</v>
      </c>
      <c r="B3" s="7" t="s">
        <v>1</v>
      </c>
      <c r="C3" s="27" t="s">
        <v>38</v>
      </c>
      <c r="D3" s="27" t="s">
        <v>39</v>
      </c>
      <c r="E3" s="27" t="s">
        <v>4</v>
      </c>
      <c r="F3" s="27" t="s">
        <v>40</v>
      </c>
      <c r="G3" s="27" t="s">
        <v>3</v>
      </c>
      <c r="H3" s="29" t="s">
        <v>41</v>
      </c>
    </row>
    <row r="4" spans="1:8" s="6" customFormat="1" ht="25.5" customHeight="1" x14ac:dyDescent="0.25">
      <c r="A4" s="32"/>
      <c r="B4" s="8" t="s">
        <v>2</v>
      </c>
      <c r="C4" s="28"/>
      <c r="D4" s="28"/>
      <c r="E4" s="28"/>
      <c r="F4" s="28"/>
      <c r="G4" s="28"/>
      <c r="H4" s="30"/>
    </row>
    <row r="5" spans="1:8" s="6" customFormat="1" ht="23.4" customHeight="1" x14ac:dyDescent="0.25">
      <c r="A5" s="9"/>
      <c r="B5" s="18"/>
      <c r="C5" s="19"/>
      <c r="D5" s="19"/>
      <c r="E5" s="19"/>
      <c r="F5" s="19"/>
      <c r="G5" s="19"/>
      <c r="H5" s="20"/>
    </row>
    <row r="6" spans="1:8" s="6" customFormat="1" ht="29.25" customHeight="1" x14ac:dyDescent="0.25">
      <c r="A6" s="10" t="s">
        <v>5</v>
      </c>
      <c r="B6" s="21">
        <f>SUM(B8,B10)</f>
        <v>252128</v>
      </c>
      <c r="C6" s="22">
        <f t="shared" ref="C6:H6" si="0">SUM(C8,C10)</f>
        <v>36271</v>
      </c>
      <c r="D6" s="22">
        <f t="shared" si="0"/>
        <v>36175</v>
      </c>
      <c r="E6" s="22">
        <f t="shared" si="0"/>
        <v>25747</v>
      </c>
      <c r="F6" s="22">
        <f t="shared" si="0"/>
        <v>132150</v>
      </c>
      <c r="G6" s="22">
        <f t="shared" si="0"/>
        <v>8625</v>
      </c>
      <c r="H6" s="22">
        <f t="shared" si="0"/>
        <v>13160</v>
      </c>
    </row>
    <row r="7" spans="1:8" s="6" customFormat="1" ht="23.4" customHeight="1" x14ac:dyDescent="0.25">
      <c r="A7" s="10"/>
      <c r="B7" s="21"/>
      <c r="C7" s="22"/>
      <c r="D7" s="22"/>
      <c r="E7" s="22"/>
      <c r="F7" s="22"/>
      <c r="G7" s="22"/>
      <c r="H7" s="22"/>
    </row>
    <row r="8" spans="1:8" s="6" customFormat="1" ht="29.25" customHeight="1" x14ac:dyDescent="0.25">
      <c r="A8" s="10" t="s">
        <v>8</v>
      </c>
      <c r="B8" s="21">
        <f>SUM(B12:B20)</f>
        <v>165236</v>
      </c>
      <c r="C8" s="22">
        <f t="shared" ref="C8:H8" si="1">SUM(C12:C20)</f>
        <v>25445</v>
      </c>
      <c r="D8" s="22">
        <f t="shared" si="1"/>
        <v>24527</v>
      </c>
      <c r="E8" s="22">
        <f t="shared" si="1"/>
        <v>20136</v>
      </c>
      <c r="F8" s="22">
        <f t="shared" si="1"/>
        <v>79136</v>
      </c>
      <c r="G8" s="22">
        <f t="shared" si="1"/>
        <v>6320</v>
      </c>
      <c r="H8" s="22">
        <f t="shared" si="1"/>
        <v>9672</v>
      </c>
    </row>
    <row r="9" spans="1:8" s="6" customFormat="1" ht="23.4" customHeight="1" x14ac:dyDescent="0.25">
      <c r="A9" s="10"/>
      <c r="B9" s="21"/>
      <c r="C9" s="22"/>
      <c r="D9" s="22"/>
      <c r="E9" s="22"/>
      <c r="F9" s="22"/>
      <c r="G9" s="22"/>
      <c r="H9" s="22"/>
    </row>
    <row r="10" spans="1:8" s="6" customFormat="1" ht="29.25" customHeight="1" x14ac:dyDescent="0.25">
      <c r="A10" s="10" t="s">
        <v>12</v>
      </c>
      <c r="B10" s="21">
        <f>SUM(B22,B25,B28,B32,B40,B46)</f>
        <v>86892</v>
      </c>
      <c r="C10" s="22">
        <f t="shared" ref="C10:H10" si="2">SUM(C22,C25,C28,C32,C40,C46)</f>
        <v>10826</v>
      </c>
      <c r="D10" s="22">
        <f t="shared" si="2"/>
        <v>11648</v>
      </c>
      <c r="E10" s="22">
        <f t="shared" si="2"/>
        <v>5611</v>
      </c>
      <c r="F10" s="22">
        <f t="shared" si="2"/>
        <v>53014</v>
      </c>
      <c r="G10" s="22">
        <f t="shared" si="2"/>
        <v>2305</v>
      </c>
      <c r="H10" s="22">
        <f t="shared" si="2"/>
        <v>3488</v>
      </c>
    </row>
    <row r="11" spans="1:8" s="6" customFormat="1" ht="23.4" customHeight="1" x14ac:dyDescent="0.25">
      <c r="A11" s="10"/>
      <c r="B11" s="21"/>
      <c r="C11" s="22"/>
      <c r="D11" s="22"/>
      <c r="E11" s="22"/>
      <c r="F11" s="22"/>
      <c r="G11" s="22"/>
      <c r="H11" s="22"/>
    </row>
    <row r="12" spans="1:8" s="6" customFormat="1" ht="29.25" customHeight="1" x14ac:dyDescent="0.25">
      <c r="A12" s="10" t="s">
        <v>15</v>
      </c>
      <c r="B12" s="21">
        <v>28659</v>
      </c>
      <c r="C12" s="22">
        <v>5265</v>
      </c>
      <c r="D12" s="22">
        <v>3693</v>
      </c>
      <c r="E12" s="22">
        <v>5608</v>
      </c>
      <c r="F12" s="22">
        <v>10369</v>
      </c>
      <c r="G12" s="22">
        <v>2351</v>
      </c>
      <c r="H12" s="22">
        <f>SUM(B12-(C12+D12+E12+F12+G12))</f>
        <v>1373</v>
      </c>
    </row>
    <row r="13" spans="1:8" s="6" customFormat="1" ht="29.25" customHeight="1" x14ac:dyDescent="0.25">
      <c r="A13" s="10" t="s">
        <v>16</v>
      </c>
      <c r="B13" s="21">
        <v>33695</v>
      </c>
      <c r="C13" s="22">
        <v>6199</v>
      </c>
      <c r="D13" s="22">
        <v>6929</v>
      </c>
      <c r="E13" s="22">
        <v>5615</v>
      </c>
      <c r="F13" s="22">
        <v>12066</v>
      </c>
      <c r="G13" s="22">
        <v>1326</v>
      </c>
      <c r="H13" s="22">
        <f t="shared" ref="H13:H20" si="3">SUM(B13-(C13+D13+E13+F13+G13))</f>
        <v>1560</v>
      </c>
    </row>
    <row r="14" spans="1:8" s="6" customFormat="1" ht="29.25" customHeight="1" x14ac:dyDescent="0.25">
      <c r="A14" s="10" t="s">
        <v>17</v>
      </c>
      <c r="B14" s="21">
        <v>19487</v>
      </c>
      <c r="C14" s="22">
        <v>1842</v>
      </c>
      <c r="D14" s="22">
        <v>1149</v>
      </c>
      <c r="E14" s="22">
        <v>1923</v>
      </c>
      <c r="F14" s="22">
        <v>12397</v>
      </c>
      <c r="G14" s="22">
        <v>505</v>
      </c>
      <c r="H14" s="22">
        <f t="shared" si="3"/>
        <v>1671</v>
      </c>
    </row>
    <row r="15" spans="1:8" s="6" customFormat="1" ht="29.25" customHeight="1" x14ac:dyDescent="0.25">
      <c r="A15" s="10" t="s">
        <v>18</v>
      </c>
      <c r="B15" s="21">
        <v>20892</v>
      </c>
      <c r="C15" s="22">
        <v>1885</v>
      </c>
      <c r="D15" s="22">
        <v>1989</v>
      </c>
      <c r="E15" s="22">
        <v>1277</v>
      </c>
      <c r="F15" s="22">
        <v>15174</v>
      </c>
      <c r="G15" s="22">
        <v>378</v>
      </c>
      <c r="H15" s="22">
        <f t="shared" si="3"/>
        <v>189</v>
      </c>
    </row>
    <row r="16" spans="1:8" s="6" customFormat="1" ht="29.25" customHeight="1" x14ac:dyDescent="0.25">
      <c r="A16" s="10" t="s">
        <v>20</v>
      </c>
      <c r="B16" s="21">
        <v>18272</v>
      </c>
      <c r="C16" s="22">
        <v>2315</v>
      </c>
      <c r="D16" s="22">
        <v>4637</v>
      </c>
      <c r="E16" s="22">
        <v>1851</v>
      </c>
      <c r="F16" s="22">
        <v>8091</v>
      </c>
      <c r="G16" s="22">
        <v>342</v>
      </c>
      <c r="H16" s="22">
        <f t="shared" si="3"/>
        <v>1036</v>
      </c>
    </row>
    <row r="17" spans="1:8" s="6" customFormat="1" ht="29.25" customHeight="1" x14ac:dyDescent="0.25">
      <c r="A17" s="10" t="s">
        <v>22</v>
      </c>
      <c r="B17" s="21">
        <v>10595</v>
      </c>
      <c r="C17" s="22">
        <v>1024</v>
      </c>
      <c r="D17" s="22">
        <v>862</v>
      </c>
      <c r="E17" s="22">
        <v>1391</v>
      </c>
      <c r="F17" s="22">
        <v>6213</v>
      </c>
      <c r="G17" s="22">
        <v>473</v>
      </c>
      <c r="H17" s="22">
        <f t="shared" si="3"/>
        <v>632</v>
      </c>
    </row>
    <row r="18" spans="1:8" s="6" customFormat="1" ht="29.25" customHeight="1" x14ac:dyDescent="0.25">
      <c r="A18" s="10" t="s">
        <v>23</v>
      </c>
      <c r="B18" s="21">
        <v>13070</v>
      </c>
      <c r="C18" s="22">
        <v>1746</v>
      </c>
      <c r="D18" s="22">
        <v>1857</v>
      </c>
      <c r="E18" s="22">
        <v>588</v>
      </c>
      <c r="F18" s="22">
        <v>6932</v>
      </c>
      <c r="G18" s="22">
        <v>232</v>
      </c>
      <c r="H18" s="22">
        <f t="shared" si="3"/>
        <v>1715</v>
      </c>
    </row>
    <row r="19" spans="1:8" s="6" customFormat="1" ht="29.25" customHeight="1" x14ac:dyDescent="0.25">
      <c r="A19" s="10" t="s">
        <v>24</v>
      </c>
      <c r="B19" s="21">
        <v>10908</v>
      </c>
      <c r="C19" s="22">
        <v>2742</v>
      </c>
      <c r="D19" s="22">
        <v>1887</v>
      </c>
      <c r="E19" s="22">
        <v>973</v>
      </c>
      <c r="F19" s="22">
        <v>4227</v>
      </c>
      <c r="G19" s="22">
        <v>387</v>
      </c>
      <c r="H19" s="22">
        <f t="shared" si="3"/>
        <v>692</v>
      </c>
    </row>
    <row r="20" spans="1:8" s="6" customFormat="1" ht="29.25" customHeight="1" x14ac:dyDescent="0.25">
      <c r="A20" s="10" t="s">
        <v>26</v>
      </c>
      <c r="B20" s="21">
        <v>9658</v>
      </c>
      <c r="C20" s="22">
        <v>2427</v>
      </c>
      <c r="D20" s="22">
        <v>1524</v>
      </c>
      <c r="E20" s="22">
        <v>910</v>
      </c>
      <c r="F20" s="22">
        <v>3667</v>
      </c>
      <c r="G20" s="22">
        <v>326</v>
      </c>
      <c r="H20" s="22">
        <f t="shared" si="3"/>
        <v>804</v>
      </c>
    </row>
    <row r="21" spans="1:8" s="6" customFormat="1" ht="19.2" customHeight="1" x14ac:dyDescent="0.25">
      <c r="A21" s="10"/>
      <c r="B21" s="21"/>
      <c r="C21" s="22"/>
      <c r="D21" s="22"/>
      <c r="E21" s="22"/>
      <c r="F21" s="22"/>
      <c r="G21" s="22"/>
      <c r="H21" s="22"/>
    </row>
    <row r="22" spans="1:8" s="6" customFormat="1" ht="29.25" customHeight="1" x14ac:dyDescent="0.25">
      <c r="A22" s="14" t="s">
        <v>9</v>
      </c>
      <c r="B22" s="23">
        <f>SUM(B23)</f>
        <v>4345</v>
      </c>
      <c r="C22" s="24">
        <f t="shared" ref="C22:H22" si="4">SUM(C23)</f>
        <v>691</v>
      </c>
      <c r="D22" s="24">
        <f t="shared" si="4"/>
        <v>584</v>
      </c>
      <c r="E22" s="24">
        <f t="shared" si="4"/>
        <v>666</v>
      </c>
      <c r="F22" s="24">
        <f t="shared" si="4"/>
        <v>2157</v>
      </c>
      <c r="G22" s="24">
        <f t="shared" si="4"/>
        <v>215</v>
      </c>
      <c r="H22" s="24">
        <f t="shared" si="4"/>
        <v>32</v>
      </c>
    </row>
    <row r="23" spans="1:8" s="6" customFormat="1" ht="29.25" customHeight="1" x14ac:dyDescent="0.25">
      <c r="A23" s="10" t="s">
        <v>11</v>
      </c>
      <c r="B23" s="21">
        <v>4345</v>
      </c>
      <c r="C23" s="22">
        <v>691</v>
      </c>
      <c r="D23" s="22">
        <v>584</v>
      </c>
      <c r="E23" s="22">
        <v>666</v>
      </c>
      <c r="F23" s="22">
        <v>2157</v>
      </c>
      <c r="G23" s="22">
        <v>215</v>
      </c>
      <c r="H23" s="22">
        <f t="shared" ref="H23" si="5">SUM(B23-(C23+D23+E23+F23+G23))</f>
        <v>32</v>
      </c>
    </row>
    <row r="24" spans="1:8" s="6" customFormat="1" ht="19.2" customHeight="1" x14ac:dyDescent="0.25">
      <c r="A24" s="10"/>
      <c r="B24" s="21"/>
      <c r="C24" s="22"/>
      <c r="D24" s="22"/>
      <c r="E24" s="22"/>
      <c r="F24" s="22"/>
      <c r="G24" s="22"/>
      <c r="H24" s="22"/>
    </row>
    <row r="25" spans="1:8" s="6" customFormat="1" ht="29.25" customHeight="1" x14ac:dyDescent="0.25">
      <c r="A25" s="14" t="s">
        <v>19</v>
      </c>
      <c r="B25" s="23">
        <f>SUM(B26)</f>
        <v>5017</v>
      </c>
      <c r="C25" s="24">
        <f t="shared" ref="C25:H25" si="6">SUM(C26)</f>
        <v>920</v>
      </c>
      <c r="D25" s="24">
        <f t="shared" si="6"/>
        <v>1405</v>
      </c>
      <c r="E25" s="24">
        <f t="shared" si="6"/>
        <v>494</v>
      </c>
      <c r="F25" s="24">
        <f t="shared" si="6"/>
        <v>1617</v>
      </c>
      <c r="G25" s="24">
        <f t="shared" si="6"/>
        <v>200</v>
      </c>
      <c r="H25" s="24">
        <f t="shared" si="6"/>
        <v>381</v>
      </c>
    </row>
    <row r="26" spans="1:8" s="6" customFormat="1" ht="29.25" customHeight="1" x14ac:dyDescent="0.25">
      <c r="A26" s="10" t="s">
        <v>21</v>
      </c>
      <c r="B26" s="21">
        <v>5017</v>
      </c>
      <c r="C26" s="22">
        <v>920</v>
      </c>
      <c r="D26" s="22">
        <v>1405</v>
      </c>
      <c r="E26" s="22">
        <v>494</v>
      </c>
      <c r="F26" s="22">
        <v>1617</v>
      </c>
      <c r="G26" s="22">
        <v>200</v>
      </c>
      <c r="H26" s="22">
        <f t="shared" ref="H26" si="7">SUM(B26-(C26+D26+E26+F26+G26))</f>
        <v>381</v>
      </c>
    </row>
    <row r="27" spans="1:8" s="6" customFormat="1" ht="19.2" customHeight="1" x14ac:dyDescent="0.25">
      <c r="A27" s="10"/>
      <c r="B27" s="21"/>
      <c r="C27" s="22"/>
      <c r="D27" s="22"/>
      <c r="E27" s="22"/>
      <c r="F27" s="22"/>
      <c r="G27" s="22"/>
      <c r="H27" s="22"/>
    </row>
    <row r="28" spans="1:8" s="6" customFormat="1" ht="29.25" customHeight="1" x14ac:dyDescent="0.25">
      <c r="A28" s="14" t="s">
        <v>27</v>
      </c>
      <c r="B28" s="23">
        <f>SUM(B29:B30)</f>
        <v>8852</v>
      </c>
      <c r="C28" s="24">
        <f t="shared" ref="C28:H28" si="8">SUM(C29:C30)</f>
        <v>2020</v>
      </c>
      <c r="D28" s="24">
        <f t="shared" si="8"/>
        <v>1516</v>
      </c>
      <c r="E28" s="24">
        <f t="shared" si="8"/>
        <v>862</v>
      </c>
      <c r="F28" s="24">
        <f t="shared" si="8"/>
        <v>3749</v>
      </c>
      <c r="G28" s="24">
        <f t="shared" si="8"/>
        <v>353</v>
      </c>
      <c r="H28" s="24">
        <f t="shared" si="8"/>
        <v>352</v>
      </c>
    </row>
    <row r="29" spans="1:8" s="6" customFormat="1" ht="29.25" customHeight="1" x14ac:dyDescent="0.25">
      <c r="A29" s="10" t="s">
        <v>29</v>
      </c>
      <c r="B29" s="21">
        <v>6241</v>
      </c>
      <c r="C29" s="22">
        <v>1674</v>
      </c>
      <c r="D29" s="22">
        <v>1098</v>
      </c>
      <c r="E29" s="22">
        <v>613</v>
      </c>
      <c r="F29" s="22">
        <v>2315</v>
      </c>
      <c r="G29" s="22">
        <v>301</v>
      </c>
      <c r="H29" s="22">
        <f t="shared" ref="H29:H30" si="9">SUM(B29-(C29+D29+E29+F29+G29))</f>
        <v>240</v>
      </c>
    </row>
    <row r="30" spans="1:8" s="6" customFormat="1" ht="29.25" customHeight="1" x14ac:dyDescent="0.25">
      <c r="A30" s="10" t="s">
        <v>31</v>
      </c>
      <c r="B30" s="21">
        <v>2611</v>
      </c>
      <c r="C30" s="22">
        <v>346</v>
      </c>
      <c r="D30" s="22">
        <v>418</v>
      </c>
      <c r="E30" s="22">
        <v>249</v>
      </c>
      <c r="F30" s="22">
        <v>1434</v>
      </c>
      <c r="G30" s="22">
        <v>52</v>
      </c>
      <c r="H30" s="22">
        <f t="shared" si="9"/>
        <v>112</v>
      </c>
    </row>
    <row r="31" spans="1:8" s="6" customFormat="1" ht="19.2" customHeight="1" x14ac:dyDescent="0.25">
      <c r="A31" s="10"/>
      <c r="B31" s="21"/>
      <c r="C31" s="22"/>
      <c r="D31" s="22"/>
      <c r="E31" s="22"/>
      <c r="F31" s="22"/>
      <c r="G31" s="22"/>
      <c r="H31" s="22"/>
    </row>
    <row r="32" spans="1:8" s="6" customFormat="1" ht="29.25" customHeight="1" x14ac:dyDescent="0.25">
      <c r="A32" s="14" t="s">
        <v>43</v>
      </c>
      <c r="B32" s="23">
        <f>SUM(B33:B38)</f>
        <v>22080</v>
      </c>
      <c r="C32" s="24">
        <f t="shared" ref="C32:H32" si="10">SUM(C33:C38)</f>
        <v>4028</v>
      </c>
      <c r="D32" s="24">
        <f t="shared" si="10"/>
        <v>6056</v>
      </c>
      <c r="E32" s="24">
        <f t="shared" si="10"/>
        <v>2526</v>
      </c>
      <c r="F32" s="24">
        <f t="shared" si="10"/>
        <v>7604</v>
      </c>
      <c r="G32" s="24">
        <f t="shared" si="10"/>
        <v>1039</v>
      </c>
      <c r="H32" s="24">
        <f t="shared" si="10"/>
        <v>827</v>
      </c>
    </row>
    <row r="33" spans="1:8" s="6" customFormat="1" ht="29.25" customHeight="1" x14ac:dyDescent="0.25">
      <c r="A33" s="10" t="s">
        <v>35</v>
      </c>
      <c r="B33" s="21">
        <v>3027</v>
      </c>
      <c r="C33" s="22">
        <v>532</v>
      </c>
      <c r="D33" s="22">
        <v>1010</v>
      </c>
      <c r="E33" s="22">
        <v>606</v>
      </c>
      <c r="F33" s="22">
        <v>646</v>
      </c>
      <c r="G33" s="22">
        <v>199</v>
      </c>
      <c r="H33" s="22">
        <f t="shared" ref="H33:H38" si="11">SUM(B33-(C33+D33+E33+F33+G33))</f>
        <v>34</v>
      </c>
    </row>
    <row r="34" spans="1:8" s="6" customFormat="1" ht="29.25" customHeight="1" x14ac:dyDescent="0.25">
      <c r="A34" s="10" t="s">
        <v>36</v>
      </c>
      <c r="B34" s="21">
        <v>4133</v>
      </c>
      <c r="C34" s="22">
        <v>1068</v>
      </c>
      <c r="D34" s="22">
        <v>1239</v>
      </c>
      <c r="E34" s="22">
        <v>544</v>
      </c>
      <c r="F34" s="22">
        <v>972</v>
      </c>
      <c r="G34" s="22">
        <v>207</v>
      </c>
      <c r="H34" s="22">
        <f t="shared" si="11"/>
        <v>103</v>
      </c>
    </row>
    <row r="35" spans="1:8" s="6" customFormat="1" ht="29.25" customHeight="1" x14ac:dyDescent="0.25">
      <c r="A35" s="10" t="s">
        <v>37</v>
      </c>
      <c r="B35" s="21">
        <v>1736</v>
      </c>
      <c r="C35" s="22">
        <v>40</v>
      </c>
      <c r="D35" s="22">
        <v>25</v>
      </c>
      <c r="E35" s="22">
        <v>18</v>
      </c>
      <c r="F35" s="22">
        <v>1528</v>
      </c>
      <c r="G35" s="22">
        <v>120</v>
      </c>
      <c r="H35" s="22">
        <f t="shared" si="11"/>
        <v>5</v>
      </c>
    </row>
    <row r="36" spans="1:8" s="6" customFormat="1" ht="29.25" customHeight="1" x14ac:dyDescent="0.25">
      <c r="A36" s="10" t="s">
        <v>6</v>
      </c>
      <c r="B36" s="21">
        <v>3648</v>
      </c>
      <c r="C36" s="22">
        <v>444</v>
      </c>
      <c r="D36" s="22">
        <v>495</v>
      </c>
      <c r="E36" s="22">
        <v>205</v>
      </c>
      <c r="F36" s="22">
        <v>2241</v>
      </c>
      <c r="G36" s="22">
        <v>166</v>
      </c>
      <c r="H36" s="22">
        <f t="shared" si="11"/>
        <v>97</v>
      </c>
    </row>
    <row r="37" spans="1:8" s="6" customFormat="1" ht="29.25" customHeight="1" x14ac:dyDescent="0.25">
      <c r="A37" s="10" t="s">
        <v>7</v>
      </c>
      <c r="B37" s="21">
        <v>5661</v>
      </c>
      <c r="C37" s="22">
        <v>1343</v>
      </c>
      <c r="D37" s="22">
        <v>2069</v>
      </c>
      <c r="E37" s="22">
        <v>756</v>
      </c>
      <c r="F37" s="22">
        <v>1055</v>
      </c>
      <c r="G37" s="22">
        <v>238</v>
      </c>
      <c r="H37" s="22">
        <f t="shared" si="11"/>
        <v>200</v>
      </c>
    </row>
    <row r="38" spans="1:8" s="6" customFormat="1" ht="29.25" customHeight="1" x14ac:dyDescent="0.25">
      <c r="A38" s="10" t="s">
        <v>10</v>
      </c>
      <c r="B38" s="21">
        <v>3875</v>
      </c>
      <c r="C38" s="22">
        <v>601</v>
      </c>
      <c r="D38" s="22">
        <v>1218</v>
      </c>
      <c r="E38" s="22">
        <v>397</v>
      </c>
      <c r="F38" s="22">
        <v>1162</v>
      </c>
      <c r="G38" s="22">
        <v>109</v>
      </c>
      <c r="H38" s="22">
        <f t="shared" si="11"/>
        <v>388</v>
      </c>
    </row>
    <row r="39" spans="1:8" s="6" customFormat="1" ht="19.2" customHeight="1" x14ac:dyDescent="0.25">
      <c r="A39" s="10"/>
      <c r="B39" s="21"/>
      <c r="C39" s="22"/>
      <c r="D39" s="22"/>
      <c r="E39" s="22"/>
      <c r="F39" s="22"/>
      <c r="G39" s="22"/>
      <c r="H39" s="22"/>
    </row>
    <row r="40" spans="1:8" s="6" customFormat="1" ht="29.25" customHeight="1" x14ac:dyDescent="0.25">
      <c r="A40" s="14" t="s">
        <v>13</v>
      </c>
      <c r="B40" s="23">
        <f>SUM(B41:B44)</f>
        <v>22467</v>
      </c>
      <c r="C40" s="24">
        <f t="shared" ref="C40:H40" si="12">SUM(C41:C44)</f>
        <v>1390</v>
      </c>
      <c r="D40" s="24">
        <f t="shared" si="12"/>
        <v>823</v>
      </c>
      <c r="E40" s="24">
        <f t="shared" si="12"/>
        <v>573</v>
      </c>
      <c r="F40" s="24">
        <f t="shared" si="12"/>
        <v>18523</v>
      </c>
      <c r="G40" s="24">
        <f t="shared" si="12"/>
        <v>370</v>
      </c>
      <c r="H40" s="24">
        <f t="shared" si="12"/>
        <v>788</v>
      </c>
    </row>
    <row r="41" spans="1:8" s="6" customFormat="1" ht="29.25" customHeight="1" x14ac:dyDescent="0.25">
      <c r="A41" s="10" t="s">
        <v>14</v>
      </c>
      <c r="B41" s="21">
        <v>4227</v>
      </c>
      <c r="C41" s="22">
        <v>348</v>
      </c>
      <c r="D41" s="22">
        <v>219</v>
      </c>
      <c r="E41" s="22">
        <v>327</v>
      </c>
      <c r="F41" s="22">
        <v>2793</v>
      </c>
      <c r="G41" s="22">
        <v>121</v>
      </c>
      <c r="H41" s="22">
        <f t="shared" ref="H41:H44" si="13">SUM(B41-(C41+D41+E41+F41+G41))</f>
        <v>419</v>
      </c>
    </row>
    <row r="42" spans="1:8" s="6" customFormat="1" ht="29.25" customHeight="1" x14ac:dyDescent="0.25">
      <c r="A42" s="10" t="s">
        <v>25</v>
      </c>
      <c r="B42" s="21">
        <v>9324</v>
      </c>
      <c r="C42" s="22">
        <v>83</v>
      </c>
      <c r="D42" s="22">
        <v>78</v>
      </c>
      <c r="E42" s="22">
        <v>40</v>
      </c>
      <c r="F42" s="22">
        <v>8967</v>
      </c>
      <c r="G42" s="22">
        <v>67</v>
      </c>
      <c r="H42" s="22">
        <f t="shared" si="13"/>
        <v>89</v>
      </c>
    </row>
    <row r="43" spans="1:8" s="6" customFormat="1" ht="29.25" customHeight="1" x14ac:dyDescent="0.25">
      <c r="A43" s="10" t="s">
        <v>28</v>
      </c>
      <c r="B43" s="21">
        <v>3150</v>
      </c>
      <c r="C43" s="22">
        <v>131</v>
      </c>
      <c r="D43" s="22">
        <v>134</v>
      </c>
      <c r="E43" s="22">
        <v>49</v>
      </c>
      <c r="F43" s="22">
        <v>2633</v>
      </c>
      <c r="G43" s="22">
        <v>122</v>
      </c>
      <c r="H43" s="22">
        <f t="shared" si="13"/>
        <v>81</v>
      </c>
    </row>
    <row r="44" spans="1:8" s="6" customFormat="1" ht="29.25" customHeight="1" x14ac:dyDescent="0.25">
      <c r="A44" s="10" t="s">
        <v>44</v>
      </c>
      <c r="B44" s="21">
        <v>5766</v>
      </c>
      <c r="C44" s="22">
        <v>828</v>
      </c>
      <c r="D44" s="22">
        <v>392</v>
      </c>
      <c r="E44" s="22">
        <v>157</v>
      </c>
      <c r="F44" s="22">
        <v>4130</v>
      </c>
      <c r="G44" s="22">
        <v>60</v>
      </c>
      <c r="H44" s="22">
        <f t="shared" si="13"/>
        <v>199</v>
      </c>
    </row>
    <row r="45" spans="1:8" s="6" customFormat="1" ht="19.2" customHeight="1" x14ac:dyDescent="0.25">
      <c r="A45" s="10"/>
      <c r="B45" s="21"/>
      <c r="C45" s="22"/>
      <c r="D45" s="22"/>
      <c r="E45" s="22"/>
      <c r="F45" s="22"/>
      <c r="G45" s="22"/>
      <c r="H45" s="22"/>
    </row>
    <row r="46" spans="1:8" s="6" customFormat="1" ht="29.25" customHeight="1" x14ac:dyDescent="0.25">
      <c r="A46" s="14" t="s">
        <v>30</v>
      </c>
      <c r="B46" s="23">
        <f>SUM(B47:B49)</f>
        <v>24131</v>
      </c>
      <c r="C46" s="24">
        <f t="shared" ref="C46:H46" si="14">SUM(C47:C49)</f>
        <v>1777</v>
      </c>
      <c r="D46" s="24">
        <f t="shared" si="14"/>
        <v>1264</v>
      </c>
      <c r="E46" s="24">
        <f t="shared" si="14"/>
        <v>490</v>
      </c>
      <c r="F46" s="24">
        <f t="shared" si="14"/>
        <v>19364</v>
      </c>
      <c r="G46" s="24">
        <f t="shared" si="14"/>
        <v>128</v>
      </c>
      <c r="H46" s="24">
        <f t="shared" si="14"/>
        <v>1108</v>
      </c>
    </row>
    <row r="47" spans="1:8" s="6" customFormat="1" ht="29.25" customHeight="1" x14ac:dyDescent="0.25">
      <c r="A47" s="10" t="s">
        <v>32</v>
      </c>
      <c r="B47" s="21">
        <v>6447</v>
      </c>
      <c r="C47" s="22">
        <v>955</v>
      </c>
      <c r="D47" s="22">
        <v>673</v>
      </c>
      <c r="E47" s="22">
        <v>298</v>
      </c>
      <c r="F47" s="22">
        <v>3892</v>
      </c>
      <c r="G47" s="22">
        <v>73</v>
      </c>
      <c r="H47" s="22">
        <f>SUM(B47-(C47+D47+E47+F47+G47))</f>
        <v>556</v>
      </c>
    </row>
    <row r="48" spans="1:8" s="6" customFormat="1" ht="29.25" customHeight="1" x14ac:dyDescent="0.25">
      <c r="A48" s="10" t="s">
        <v>33</v>
      </c>
      <c r="B48" s="21">
        <v>13363</v>
      </c>
      <c r="C48" s="22">
        <v>453</v>
      </c>
      <c r="D48" s="22">
        <v>270</v>
      </c>
      <c r="E48" s="22">
        <v>107</v>
      </c>
      <c r="F48" s="22">
        <v>12240</v>
      </c>
      <c r="G48" s="22">
        <v>30</v>
      </c>
      <c r="H48" s="22">
        <f t="shared" ref="H48:H49" si="15">SUM(B48-(C48+D48+E48+F48+G48))</f>
        <v>263</v>
      </c>
    </row>
    <row r="49" spans="1:8" s="6" customFormat="1" ht="29.25" customHeight="1" x14ac:dyDescent="0.25">
      <c r="A49" s="10" t="s">
        <v>34</v>
      </c>
      <c r="B49" s="21">
        <v>4321</v>
      </c>
      <c r="C49" s="22">
        <v>369</v>
      </c>
      <c r="D49" s="22">
        <v>321</v>
      </c>
      <c r="E49" s="22">
        <v>85</v>
      </c>
      <c r="F49" s="22">
        <v>3232</v>
      </c>
      <c r="G49" s="22">
        <v>25</v>
      </c>
      <c r="H49" s="22">
        <f t="shared" si="15"/>
        <v>289</v>
      </c>
    </row>
    <row r="50" spans="1:8" s="6" customFormat="1" ht="24.6" customHeight="1" x14ac:dyDescent="0.25">
      <c r="A50" s="15"/>
      <c r="B50" s="16"/>
      <c r="C50" s="17"/>
      <c r="D50" s="17"/>
      <c r="E50" s="17"/>
      <c r="F50" s="17"/>
      <c r="G50" s="17"/>
      <c r="H50" s="17"/>
    </row>
    <row r="51" spans="1:8" s="12" customFormat="1" ht="82.5" customHeight="1" x14ac:dyDescent="0.25">
      <c r="A51" s="25" t="s">
        <v>45</v>
      </c>
      <c r="B51" s="25"/>
      <c r="C51" s="25"/>
      <c r="D51" s="25"/>
      <c r="E51" s="25"/>
      <c r="F51" s="25"/>
      <c r="G51" s="25"/>
      <c r="H51" s="25"/>
    </row>
    <row r="52" spans="1:8" s="12" customFormat="1" ht="22.5" customHeight="1" x14ac:dyDescent="0.25">
      <c r="A52" s="13"/>
      <c r="B52" s="11"/>
      <c r="C52" s="11"/>
      <c r="D52" s="11"/>
      <c r="E52" s="11"/>
      <c r="F52" s="11"/>
      <c r="G52" s="11"/>
      <c r="H52" s="11"/>
    </row>
  </sheetData>
  <mergeCells count="9">
    <mergeCell ref="A51:H51"/>
    <mergeCell ref="A1:H1"/>
    <mergeCell ref="F3:F4"/>
    <mergeCell ref="G3:G4"/>
    <mergeCell ref="H3:H4"/>
    <mergeCell ref="A3:A4"/>
    <mergeCell ref="C3:C4"/>
    <mergeCell ref="D3:D4"/>
    <mergeCell ref="E3:E4"/>
  </mergeCells>
  <phoneticPr fontId="2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&amp;R&amp;22総説、土地　　&amp;14
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142-008</vt:lpstr>
      <vt:lpstr>'142-008'!Print_Area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2026-02-05T07:24:31Z</cp:lastPrinted>
  <dcterms:created xsi:type="dcterms:W3CDTF">2000-08-07T02:16:57Z</dcterms:created>
  <dcterms:modified xsi:type="dcterms:W3CDTF">2026-02-05T07:24:42Z</dcterms:modified>
</cp:coreProperties>
</file>