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_統計BOX掲載用)\251~296\"/>
    </mc:Choice>
  </mc:AlternateContent>
  <xr:revisionPtr revIDLastSave="0" documentId="13_ncr:1_{6FBEC8C7-7D4E-42B7-83E1-801C802E8521}" xr6:coauthVersionLast="47" xr6:coauthVersionMax="47" xr10:uidLastSave="{00000000-0000-0000-0000-000000000000}"/>
  <bookViews>
    <workbookView xWindow="28680" yWindow="-255" windowWidth="29040" windowHeight="15840" xr2:uid="{00000000-000D-0000-FFFF-FFFF00000000}"/>
  </bookViews>
  <sheets>
    <sheet name="257" sheetId="2" r:id="rId1"/>
  </sheets>
  <definedNames>
    <definedName name="_xlnm.Print_Area" localSheetId="0">'257'!$A$1:$J$54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C28" i="2" l="1"/>
  <c r="D28" i="2"/>
  <c r="E28" i="2"/>
  <c r="F28" i="2"/>
  <c r="G28" i="2"/>
  <c r="H28" i="2"/>
  <c r="I28" i="2"/>
  <c r="J28" i="2"/>
  <c r="B28" i="2"/>
  <c r="C25" i="2"/>
  <c r="D25" i="2"/>
  <c r="E25" i="2"/>
  <c r="F25" i="2"/>
  <c r="G25" i="2"/>
  <c r="H25" i="2"/>
  <c r="I25" i="2"/>
  <c r="J25" i="2"/>
  <c r="B25" i="2"/>
  <c r="F13" i="2" l="1"/>
  <c r="J49" i="2"/>
  <c r="I49" i="2"/>
  <c r="H49" i="2"/>
  <c r="G49" i="2"/>
  <c r="F49" i="2"/>
  <c r="E49" i="2"/>
  <c r="D49" i="2"/>
  <c r="C49" i="2"/>
  <c r="B49" i="2"/>
  <c r="J43" i="2"/>
  <c r="I43" i="2"/>
  <c r="H43" i="2"/>
  <c r="G43" i="2"/>
  <c r="F43" i="2"/>
  <c r="E43" i="2"/>
  <c r="D43" i="2"/>
  <c r="C43" i="2"/>
  <c r="B43" i="2"/>
  <c r="J35" i="2"/>
  <c r="I35" i="2"/>
  <c r="H35" i="2"/>
  <c r="G35" i="2"/>
  <c r="F35" i="2"/>
  <c r="E35" i="2"/>
  <c r="D35" i="2"/>
  <c r="C35" i="2"/>
  <c r="B35" i="2"/>
  <c r="J31" i="2"/>
  <c r="I31" i="2"/>
  <c r="H31" i="2"/>
  <c r="G31" i="2"/>
  <c r="F31" i="2"/>
  <c r="E31" i="2"/>
  <c r="D31" i="2"/>
  <c r="C31" i="2"/>
  <c r="B31" i="2"/>
  <c r="J11" i="2"/>
  <c r="I11" i="2"/>
  <c r="H11" i="2"/>
  <c r="G11" i="2"/>
  <c r="E11" i="2"/>
  <c r="D11" i="2"/>
  <c r="C11" i="2"/>
  <c r="B11" i="2"/>
  <c r="I13" i="2" l="1"/>
  <c r="I9" i="2" s="1"/>
  <c r="D13" i="2"/>
  <c r="D9" i="2" s="1"/>
  <c r="C13" i="2"/>
  <c r="C9" i="2" s="1"/>
  <c r="B13" i="2"/>
  <c r="B9" i="2" s="1"/>
  <c r="G13" i="2"/>
  <c r="G9" i="2" s="1"/>
  <c r="F9" i="2"/>
  <c r="E13" i="2"/>
  <c r="E9" i="2" s="1"/>
  <c r="H13" i="2"/>
  <c r="H9" i="2" s="1"/>
  <c r="J13" i="2"/>
  <c r="J9" i="2" s="1"/>
</calcChain>
</file>

<file path=xl/sharedStrings.xml><?xml version="1.0" encoding="utf-8"?>
<sst xmlns="http://schemas.openxmlformats.org/spreadsheetml/2006/main" count="52" uniqueCount="52">
  <si>
    <t>市     計</t>
  </si>
  <si>
    <t>宮 崎 市</t>
  </si>
  <si>
    <t>都 城 市</t>
  </si>
  <si>
    <t>延 岡 市</t>
  </si>
  <si>
    <t>日 南 市</t>
  </si>
  <si>
    <t>小 林 市</t>
  </si>
  <si>
    <t>日 向 市</t>
  </si>
  <si>
    <t>串 間 市</t>
  </si>
  <si>
    <t>西 都 市</t>
  </si>
  <si>
    <t>えびの市</t>
  </si>
  <si>
    <t>北諸県郡</t>
  </si>
  <si>
    <t>三 股 町</t>
  </si>
  <si>
    <t>西諸県郡</t>
  </si>
  <si>
    <t>高 原 町</t>
  </si>
  <si>
    <t>東諸県郡</t>
  </si>
  <si>
    <t>国 富 町</t>
  </si>
  <si>
    <t>綾    町</t>
  </si>
  <si>
    <t>児 湯 郡</t>
  </si>
  <si>
    <t>高 鍋 町</t>
  </si>
  <si>
    <t>新 富 町</t>
  </si>
  <si>
    <t>西米良村</t>
  </si>
  <si>
    <t>木 城 町</t>
  </si>
  <si>
    <t>川 南 町</t>
  </si>
  <si>
    <t>都 農 町</t>
  </si>
  <si>
    <t>東臼杵郡</t>
  </si>
  <si>
    <t>門 川 町</t>
  </si>
  <si>
    <t>椎 葉 村</t>
  </si>
  <si>
    <t>西臼杵郡</t>
  </si>
  <si>
    <t>高千穂町</t>
  </si>
  <si>
    <t>日之影町</t>
  </si>
  <si>
    <t>五ケ瀬町</t>
  </si>
  <si>
    <t>諸 塚 村</t>
  </si>
  <si>
    <t>257．医 　療 　技 　術 　者 　数</t>
    <phoneticPr fontId="1"/>
  </si>
  <si>
    <t>単位：人</t>
    <phoneticPr fontId="1"/>
  </si>
  <si>
    <t>年次及び</t>
    <phoneticPr fontId="1"/>
  </si>
  <si>
    <t>医  師</t>
    <phoneticPr fontId="1"/>
  </si>
  <si>
    <t>歯科医師</t>
  </si>
  <si>
    <t>薬剤師</t>
  </si>
  <si>
    <t>保健師</t>
    <rPh sb="0" eb="2">
      <t>ホケン</t>
    </rPh>
    <rPh sb="2" eb="3">
      <t>シ</t>
    </rPh>
    <phoneticPr fontId="1"/>
  </si>
  <si>
    <t>助産師</t>
    <rPh sb="0" eb="2">
      <t>ジョサン</t>
    </rPh>
    <rPh sb="2" eb="3">
      <t>シ</t>
    </rPh>
    <phoneticPr fontId="1"/>
  </si>
  <si>
    <t>看護師</t>
    <rPh sb="0" eb="2">
      <t>カンゴ</t>
    </rPh>
    <rPh sb="2" eb="3">
      <t>シ</t>
    </rPh>
    <phoneticPr fontId="1"/>
  </si>
  <si>
    <t>准看護師</t>
    <rPh sb="0" eb="1">
      <t>ジュン</t>
    </rPh>
    <rPh sb="1" eb="3">
      <t>カンゴ</t>
    </rPh>
    <rPh sb="3" eb="4">
      <t>シ</t>
    </rPh>
    <phoneticPr fontId="1"/>
  </si>
  <si>
    <t>歯科衛生士</t>
    <rPh sb="0" eb="2">
      <t>シカ</t>
    </rPh>
    <rPh sb="2" eb="4">
      <t>エイセイ</t>
    </rPh>
    <rPh sb="4" eb="5">
      <t>シ</t>
    </rPh>
    <phoneticPr fontId="1"/>
  </si>
  <si>
    <t>歯科技工士</t>
    <rPh sb="0" eb="2">
      <t>シカ</t>
    </rPh>
    <rPh sb="2" eb="4">
      <t>ギコウ</t>
    </rPh>
    <rPh sb="4" eb="5">
      <t>シ</t>
    </rPh>
    <phoneticPr fontId="1"/>
  </si>
  <si>
    <t>市    郡</t>
    <phoneticPr fontId="1"/>
  </si>
  <si>
    <t>郡     計</t>
  </si>
  <si>
    <t>美 郷 町</t>
    <rPh sb="0" eb="1">
      <t>ビ</t>
    </rPh>
    <rPh sb="2" eb="3">
      <t>ゴウ</t>
    </rPh>
    <rPh sb="4" eb="5">
      <t>マチ</t>
    </rPh>
    <phoneticPr fontId="2"/>
  </si>
  <si>
    <t>注  各年12月31日現在
資料提供　県医療政策課</t>
    <rPh sb="0" eb="1">
      <t>チュウ</t>
    </rPh>
    <rPh sb="22" eb="24">
      <t>セイサク</t>
    </rPh>
    <rPh sb="24" eb="25">
      <t>カ</t>
    </rPh>
    <phoneticPr fontId="1"/>
  </si>
  <si>
    <t>　　　30</t>
    <phoneticPr fontId="1"/>
  </si>
  <si>
    <t>　平成28年</t>
    <rPh sb="1" eb="3">
      <t>ヘイセイ</t>
    </rPh>
    <rPh sb="5" eb="6">
      <t>ネン</t>
    </rPh>
    <phoneticPr fontId="1"/>
  </si>
  <si>
    <t>　令和２年</t>
    <rPh sb="1" eb="3">
      <t>レイワ</t>
    </rPh>
    <rPh sb="4" eb="5">
      <t>ネン</t>
    </rPh>
    <phoneticPr fontId="1"/>
  </si>
  <si>
    <t>　　　４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</si>
</sst>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;\-#,##0;&quot;-&quot;;_ @_ "/>
  </numFmts>
  <fonts count="8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2" borderId="0"/>
    <xf numFmtId="0" fontId="5" fillId="2" borderId="0" applyBorder="0"/>
  </cellStyleXfs>
  <cellXfs count="42">
    <xf numFmtId="0" fontId="0" fillId="2" borderId="0" xfId="0"/>
    <xf numFmtId="0" fontId="4" fillId="0" borderId="3" xfId="0" applyFont="1" applyFill="1" applyBorder="1" applyAlignment="1">
      <alignment horizontal="left" vertical="center"/>
    </xf>
    <xf numFmtId="49" fontId="4" fillId="0" borderId="3" xfId="0" applyNumberFormat="1" applyFont="1" applyFill="1" applyBorder="1" applyAlignment="1">
      <alignment horizontal="left" vertical="center"/>
    </xf>
    <xf numFmtId="0" fontId="3" fillId="0" borderId="0" xfId="1" applyFont="1" applyFill="1" applyAlignment="1">
      <alignment horizontal="centerContinuous"/>
    </xf>
    <xf numFmtId="0" fontId="3" fillId="0" borderId="0" xfId="1" applyFont="1" applyFill="1"/>
    <xf numFmtId="0" fontId="3" fillId="2" borderId="0" xfId="1" applyFont="1"/>
    <xf numFmtId="0" fontId="6" fillId="0" borderId="0" xfId="1" applyFont="1" applyFill="1"/>
    <xf numFmtId="0" fontId="6" fillId="0" borderId="0" xfId="1" applyFont="1" applyFill="1" applyBorder="1"/>
    <xf numFmtId="0" fontId="4" fillId="0" borderId="0" xfId="1" applyFont="1" applyFill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/>
    <xf numFmtId="176" fontId="4" fillId="0" borderId="0" xfId="1" applyNumberFormat="1" applyFont="1" applyFill="1" applyBorder="1" applyAlignment="1">
      <alignment vertical="center"/>
    </xf>
    <xf numFmtId="176" fontId="4" fillId="0" borderId="0" xfId="1" applyNumberFormat="1" applyFont="1" applyFill="1" applyAlignment="1">
      <alignment vertical="center"/>
    </xf>
    <xf numFmtId="41" fontId="6" fillId="0" borderId="0" xfId="1" applyNumberFormat="1" applyFont="1" applyFill="1"/>
    <xf numFmtId="0" fontId="4" fillId="0" borderId="9" xfId="1" applyFont="1" applyFill="1" applyBorder="1" applyAlignment="1">
      <alignment vertical="center"/>
    </xf>
    <xf numFmtId="176" fontId="4" fillId="0" borderId="0" xfId="1" applyNumberFormat="1" applyFont="1" applyFill="1" applyAlignment="1">
      <alignment horizontal="right" vertical="center"/>
    </xf>
    <xf numFmtId="0" fontId="4" fillId="0" borderId="5" xfId="1" applyFont="1" applyFill="1" applyBorder="1" applyAlignment="1">
      <alignment vertical="center"/>
    </xf>
    <xf numFmtId="176" fontId="4" fillId="0" borderId="1" xfId="1" applyNumberFormat="1" applyFont="1" applyFill="1" applyBorder="1" applyAlignment="1">
      <alignment vertical="center"/>
    </xf>
    <xf numFmtId="176" fontId="4" fillId="0" borderId="1" xfId="1" applyNumberFormat="1" applyFont="1" applyFill="1" applyBorder="1" applyAlignment="1">
      <alignment horizontal="right" vertical="center"/>
    </xf>
    <xf numFmtId="176" fontId="4" fillId="0" borderId="10" xfId="1" applyNumberFormat="1" applyFont="1" applyFill="1" applyBorder="1" applyAlignment="1">
      <alignment vertical="center"/>
    </xf>
    <xf numFmtId="0" fontId="4" fillId="0" borderId="9" xfId="1" applyFont="1" applyFill="1" applyBorder="1" applyAlignment="1">
      <alignment horizontal="right" vertical="center"/>
    </xf>
    <xf numFmtId="41" fontId="6" fillId="0" borderId="0" xfId="1" applyNumberFormat="1" applyFont="1" applyFill="1" applyBorder="1"/>
    <xf numFmtId="176" fontId="4" fillId="0" borderId="0" xfId="1" applyNumberFormat="1" applyFont="1" applyFill="1" applyBorder="1" applyAlignment="1">
      <alignment horizontal="right" vertical="center"/>
    </xf>
    <xf numFmtId="0" fontId="7" fillId="0" borderId="5" xfId="1" applyFont="1" applyFill="1" applyBorder="1"/>
    <xf numFmtId="0" fontId="7" fillId="0" borderId="1" xfId="1" applyFont="1" applyFill="1" applyBorder="1"/>
    <xf numFmtId="0" fontId="4" fillId="0" borderId="0" xfId="1" applyFont="1" applyFill="1" applyAlignment="1">
      <alignment horizontal="left" vertical="top"/>
    </xf>
    <xf numFmtId="0" fontId="4" fillId="2" borderId="0" xfId="1" applyFont="1" applyAlignment="1">
      <alignment horizontal="left" vertical="top"/>
    </xf>
    <xf numFmtId="0" fontId="5" fillId="2" borderId="0" xfId="1"/>
    <xf numFmtId="0" fontId="4" fillId="0" borderId="4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left" vertical="top" wrapText="1"/>
    </xf>
    <xf numFmtId="0" fontId="4" fillId="0" borderId="6" xfId="1" applyFont="1" applyFill="1" applyBorder="1" applyAlignment="1">
      <alignment horizontal="left" vertical="top"/>
    </xf>
    <xf numFmtId="0" fontId="3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right"/>
    </xf>
    <xf numFmtId="0" fontId="4" fillId="0" borderId="7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8" xfId="1" applyFont="1" applyFill="1" applyBorder="1"/>
  </cellXfs>
  <cellStyles count="2">
    <cellStyle name="標準" xfId="0" builtinId="0"/>
    <cellStyle name="標準 2" xfId="1" xr:uid="{B007E5E1-3220-45D2-81DD-8B18F0AA9C7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43FE-CD79-4FC8-BA9C-4709161B6F0B}">
  <dimension ref="A1:S54"/>
  <sheetViews>
    <sheetView showGridLines="0" showZeros="0" tabSelected="1" showOutlineSymbols="0" zoomScale="70" zoomScaleNormal="70" zoomScaleSheetLayoutView="70" workbookViewId="0">
      <selection sqref="A1:J1"/>
    </sheetView>
  </sheetViews>
  <sheetFormatPr defaultColWidth="9.08203125" defaultRowHeight="16.2" x14ac:dyDescent="0.2"/>
  <cols>
    <col min="1" max="1" width="13.6640625" style="6" customWidth="1"/>
    <col min="2" max="2" width="11.33203125" style="6" customWidth="1"/>
    <col min="3" max="3" width="11.4140625" style="6" customWidth="1"/>
    <col min="4" max="4" width="10.75" style="6" customWidth="1"/>
    <col min="5" max="6" width="10.9140625" style="6" customWidth="1"/>
    <col min="7" max="7" width="11.08203125" style="6" customWidth="1"/>
    <col min="8" max="8" width="11.58203125" style="6" customWidth="1"/>
    <col min="9" max="10" width="13" style="6" customWidth="1"/>
    <col min="11" max="11" width="9.83203125" style="6" customWidth="1"/>
    <col min="12" max="12" width="6.08203125" style="6" customWidth="1"/>
    <col min="13" max="19" width="8.83203125" style="31" customWidth="1"/>
    <col min="20" max="16384" width="9.08203125" style="6"/>
  </cols>
  <sheetData>
    <row r="1" spans="1:19" s="4" customFormat="1" ht="25.5" customHeight="1" x14ac:dyDescent="0.3">
      <c r="A1" s="36" t="s">
        <v>32</v>
      </c>
      <c r="B1" s="36"/>
      <c r="C1" s="36"/>
      <c r="D1" s="36"/>
      <c r="E1" s="36"/>
      <c r="F1" s="36"/>
      <c r="G1" s="36"/>
      <c r="H1" s="36"/>
      <c r="I1" s="36"/>
      <c r="J1" s="36"/>
      <c r="K1" s="3"/>
      <c r="M1" s="5"/>
      <c r="N1" s="5"/>
      <c r="O1" s="5"/>
      <c r="P1" s="5"/>
      <c r="Q1" s="5"/>
      <c r="R1" s="5"/>
      <c r="S1" s="5"/>
    </row>
    <row r="2" spans="1:19" ht="45" customHeight="1" x14ac:dyDescent="0.25">
      <c r="A2" s="37" t="s">
        <v>33</v>
      </c>
      <c r="B2" s="37"/>
      <c r="C2" s="37"/>
      <c r="D2" s="37"/>
      <c r="E2" s="37"/>
      <c r="F2" s="37"/>
      <c r="G2" s="37"/>
      <c r="H2" s="37"/>
      <c r="I2" s="37"/>
      <c r="J2" s="37"/>
      <c r="L2" s="7"/>
    </row>
    <row r="3" spans="1:19" ht="28.65" customHeight="1" x14ac:dyDescent="0.2">
      <c r="A3" s="8" t="s">
        <v>34</v>
      </c>
      <c r="B3" s="38" t="s">
        <v>35</v>
      </c>
      <c r="C3" s="38" t="s">
        <v>36</v>
      </c>
      <c r="D3" s="38" t="s">
        <v>37</v>
      </c>
      <c r="E3" s="38" t="s">
        <v>38</v>
      </c>
      <c r="F3" s="38" t="s">
        <v>39</v>
      </c>
      <c r="G3" s="38" t="s">
        <v>40</v>
      </c>
      <c r="H3" s="38" t="s">
        <v>41</v>
      </c>
      <c r="I3" s="38" t="s">
        <v>42</v>
      </c>
      <c r="J3" s="32" t="s">
        <v>43</v>
      </c>
      <c r="K3" s="7"/>
      <c r="L3" s="31"/>
      <c r="S3" s="6"/>
    </row>
    <row r="4" spans="1:19" ht="28.65" customHeight="1" x14ac:dyDescent="0.2">
      <c r="A4" s="9" t="s">
        <v>44</v>
      </c>
      <c r="B4" s="39"/>
      <c r="C4" s="39"/>
      <c r="D4" s="39"/>
      <c r="E4" s="39"/>
      <c r="F4" s="39"/>
      <c r="G4" s="40"/>
      <c r="H4" s="39"/>
      <c r="I4" s="41"/>
      <c r="J4" s="33"/>
      <c r="K4" s="7"/>
      <c r="L4" s="31"/>
      <c r="S4" s="6"/>
    </row>
    <row r="5" spans="1:19" ht="15" customHeight="1" x14ac:dyDescent="0.25">
      <c r="A5" s="10"/>
      <c r="B5" s="11"/>
      <c r="C5" s="12"/>
      <c r="D5" s="12"/>
      <c r="E5" s="12"/>
      <c r="F5" s="12"/>
      <c r="G5" s="13"/>
      <c r="H5" s="12"/>
      <c r="I5" s="14"/>
      <c r="J5" s="13"/>
      <c r="K5" s="7"/>
      <c r="L5" s="31"/>
      <c r="S5" s="6"/>
    </row>
    <row r="6" spans="1:19" ht="27" customHeight="1" x14ac:dyDescent="0.2">
      <c r="A6" s="1" t="s">
        <v>49</v>
      </c>
      <c r="B6" s="15">
        <v>2754</v>
      </c>
      <c r="C6" s="16">
        <v>717</v>
      </c>
      <c r="D6" s="16">
        <v>2037</v>
      </c>
      <c r="E6" s="16">
        <v>638</v>
      </c>
      <c r="F6" s="16">
        <v>297</v>
      </c>
      <c r="G6" s="16">
        <v>13492</v>
      </c>
      <c r="H6" s="16">
        <v>6501</v>
      </c>
      <c r="I6" s="16">
        <v>1445</v>
      </c>
      <c r="J6" s="16">
        <v>347</v>
      </c>
      <c r="K6" s="17"/>
      <c r="L6" s="31"/>
      <c r="S6" s="6"/>
    </row>
    <row r="7" spans="1:19" ht="27" customHeight="1" x14ac:dyDescent="0.2">
      <c r="A7" s="2" t="s">
        <v>48</v>
      </c>
      <c r="B7" s="15">
        <v>2810</v>
      </c>
      <c r="C7" s="16">
        <v>737</v>
      </c>
      <c r="D7" s="16">
        <v>2193</v>
      </c>
      <c r="E7" s="16">
        <v>673</v>
      </c>
      <c r="F7" s="16">
        <v>321</v>
      </c>
      <c r="G7" s="16">
        <v>14033</v>
      </c>
      <c r="H7" s="16">
        <v>6177</v>
      </c>
      <c r="I7" s="16">
        <v>1484</v>
      </c>
      <c r="J7" s="16">
        <v>348</v>
      </c>
      <c r="K7" s="17"/>
      <c r="L7" s="31"/>
      <c r="S7" s="6"/>
    </row>
    <row r="8" spans="1:19" ht="27" customHeight="1" x14ac:dyDescent="0.2">
      <c r="A8" s="2" t="s">
        <v>50</v>
      </c>
      <c r="B8" s="15">
        <v>2879</v>
      </c>
      <c r="C8" s="15">
        <v>731</v>
      </c>
      <c r="D8" s="15">
        <v>2272</v>
      </c>
      <c r="E8" s="15">
        <v>700</v>
      </c>
      <c r="F8" s="15">
        <v>351</v>
      </c>
      <c r="G8" s="15">
        <v>14631</v>
      </c>
      <c r="H8" s="15">
        <v>5782</v>
      </c>
      <c r="I8" s="15">
        <v>1502</v>
      </c>
      <c r="J8" s="15">
        <v>352</v>
      </c>
      <c r="K8" s="17"/>
      <c r="L8" s="31"/>
      <c r="S8" s="6"/>
    </row>
    <row r="9" spans="1:19" ht="27" customHeight="1" x14ac:dyDescent="0.2">
      <c r="A9" s="2" t="s">
        <v>51</v>
      </c>
      <c r="B9" s="15">
        <f>B11+B13</f>
        <v>2908</v>
      </c>
      <c r="C9" s="15">
        <f t="shared" ref="C9:J9" si="0">C11+C13</f>
        <v>734</v>
      </c>
      <c r="D9" s="15">
        <f t="shared" si="0"/>
        <v>2288</v>
      </c>
      <c r="E9" s="15">
        <f t="shared" si="0"/>
        <v>746</v>
      </c>
      <c r="F9" s="15">
        <f t="shared" si="0"/>
        <v>353</v>
      </c>
      <c r="G9" s="15">
        <f t="shared" si="0"/>
        <v>15097</v>
      </c>
      <c r="H9" s="15">
        <f t="shared" si="0"/>
        <v>5309</v>
      </c>
      <c r="I9" s="15">
        <f t="shared" si="0"/>
        <v>1529</v>
      </c>
      <c r="J9" s="15">
        <f t="shared" si="0"/>
        <v>344</v>
      </c>
      <c r="K9" s="17"/>
      <c r="L9" s="31"/>
      <c r="S9" s="6"/>
    </row>
    <row r="10" spans="1:19" ht="25.5" customHeight="1" x14ac:dyDescent="0.2">
      <c r="A10" s="18"/>
      <c r="B10" s="15"/>
      <c r="C10" s="16"/>
      <c r="D10" s="16"/>
      <c r="E10" s="16"/>
      <c r="F10" s="16"/>
      <c r="G10" s="16"/>
      <c r="H10" s="16"/>
      <c r="I10" s="16"/>
      <c r="J10" s="16"/>
      <c r="K10" s="17"/>
      <c r="L10" s="31"/>
      <c r="S10" s="6"/>
    </row>
    <row r="11" spans="1:19" ht="27" customHeight="1" x14ac:dyDescent="0.2">
      <c r="A11" s="18" t="s">
        <v>0</v>
      </c>
      <c r="B11" s="15">
        <f>SUM(B15:B23)</f>
        <v>2685</v>
      </c>
      <c r="C11" s="15">
        <f t="shared" ref="C11:J11" si="1">SUM(C15:C23)</f>
        <v>657</v>
      </c>
      <c r="D11" s="15">
        <f t="shared" si="1"/>
        <v>2090</v>
      </c>
      <c r="E11" s="15">
        <f t="shared" si="1"/>
        <v>591</v>
      </c>
      <c r="F11" s="15">
        <f>SUM(F15:F23)</f>
        <v>348</v>
      </c>
      <c r="G11" s="15">
        <f t="shared" si="1"/>
        <v>13555</v>
      </c>
      <c r="H11" s="15">
        <f t="shared" si="1"/>
        <v>4509</v>
      </c>
      <c r="I11" s="15">
        <f t="shared" si="1"/>
        <v>1367</v>
      </c>
      <c r="J11" s="15">
        <f t="shared" si="1"/>
        <v>313</v>
      </c>
      <c r="K11" s="17"/>
      <c r="L11" s="31"/>
      <c r="S11" s="6"/>
    </row>
    <row r="12" spans="1:19" ht="25.5" customHeight="1" x14ac:dyDescent="0.2">
      <c r="A12" s="18"/>
      <c r="B12" s="15"/>
      <c r="C12" s="16"/>
      <c r="D12" s="16"/>
      <c r="E12" s="16"/>
      <c r="F12" s="16"/>
      <c r="G12" s="16"/>
      <c r="H12" s="16"/>
      <c r="I12" s="16"/>
      <c r="J12" s="16"/>
      <c r="K12" s="17"/>
      <c r="L12" s="31"/>
      <c r="S12" s="6"/>
    </row>
    <row r="13" spans="1:19" ht="27" customHeight="1" x14ac:dyDescent="0.2">
      <c r="A13" s="18" t="s">
        <v>45</v>
      </c>
      <c r="B13" s="15">
        <f>B25+B28+B31+B35+B43+B49</f>
        <v>223</v>
      </c>
      <c r="C13" s="15">
        <f t="shared" ref="C13:J13" si="2">C25+C28+C31+C35+C43+C49</f>
        <v>77</v>
      </c>
      <c r="D13" s="15">
        <f t="shared" si="2"/>
        <v>198</v>
      </c>
      <c r="E13" s="15">
        <f t="shared" si="2"/>
        <v>155</v>
      </c>
      <c r="F13" s="15">
        <f>F25+F28+F31+F35+F43+F49</f>
        <v>5</v>
      </c>
      <c r="G13" s="15">
        <f t="shared" si="2"/>
        <v>1542</v>
      </c>
      <c r="H13" s="15">
        <f t="shared" si="2"/>
        <v>800</v>
      </c>
      <c r="I13" s="15">
        <f t="shared" si="2"/>
        <v>162</v>
      </c>
      <c r="J13" s="15">
        <f t="shared" si="2"/>
        <v>31</v>
      </c>
      <c r="K13" s="17"/>
      <c r="L13" s="31"/>
      <c r="S13" s="6"/>
    </row>
    <row r="14" spans="1:19" ht="25.5" customHeight="1" x14ac:dyDescent="0.2">
      <c r="A14" s="18"/>
      <c r="B14" s="15"/>
      <c r="C14" s="16"/>
      <c r="D14" s="16"/>
      <c r="E14" s="16"/>
      <c r="F14" s="16"/>
      <c r="G14" s="16"/>
      <c r="H14" s="16"/>
      <c r="I14" s="16"/>
      <c r="J14" s="16"/>
      <c r="K14" s="17"/>
      <c r="L14" s="31"/>
      <c r="S14" s="6"/>
    </row>
    <row r="15" spans="1:19" ht="27" customHeight="1" x14ac:dyDescent="0.2">
      <c r="A15" s="18" t="s">
        <v>1</v>
      </c>
      <c r="B15" s="15">
        <v>1609</v>
      </c>
      <c r="C15" s="16">
        <v>346</v>
      </c>
      <c r="D15" s="16">
        <v>1118</v>
      </c>
      <c r="E15" s="16">
        <v>287</v>
      </c>
      <c r="F15" s="16">
        <v>173</v>
      </c>
      <c r="G15" s="16">
        <v>6609</v>
      </c>
      <c r="H15" s="16">
        <v>1435</v>
      </c>
      <c r="I15" s="16">
        <v>685</v>
      </c>
      <c r="J15" s="16">
        <v>161</v>
      </c>
      <c r="K15" s="17"/>
      <c r="L15" s="31"/>
      <c r="S15" s="6"/>
    </row>
    <row r="16" spans="1:19" ht="27" customHeight="1" x14ac:dyDescent="0.2">
      <c r="A16" s="18" t="s">
        <v>2</v>
      </c>
      <c r="B16" s="15">
        <v>361</v>
      </c>
      <c r="C16" s="16">
        <v>113</v>
      </c>
      <c r="D16" s="16">
        <v>310</v>
      </c>
      <c r="E16" s="16">
        <v>96</v>
      </c>
      <c r="F16" s="16">
        <v>85</v>
      </c>
      <c r="G16" s="16">
        <v>2506</v>
      </c>
      <c r="H16" s="16">
        <v>875</v>
      </c>
      <c r="I16" s="16">
        <v>260</v>
      </c>
      <c r="J16" s="16">
        <v>52</v>
      </c>
      <c r="K16" s="17"/>
      <c r="L16" s="31"/>
      <c r="S16" s="6"/>
    </row>
    <row r="17" spans="1:19" ht="27" customHeight="1" x14ac:dyDescent="0.2">
      <c r="A17" s="18" t="s">
        <v>3</v>
      </c>
      <c r="B17" s="15">
        <v>254</v>
      </c>
      <c r="C17" s="16">
        <v>74</v>
      </c>
      <c r="D17" s="16">
        <v>260</v>
      </c>
      <c r="E17" s="16">
        <v>70</v>
      </c>
      <c r="F17" s="16">
        <v>39</v>
      </c>
      <c r="G17" s="16">
        <v>1591</v>
      </c>
      <c r="H17" s="16">
        <v>720</v>
      </c>
      <c r="I17" s="16">
        <v>179</v>
      </c>
      <c r="J17" s="16">
        <v>43</v>
      </c>
      <c r="K17" s="17"/>
      <c r="L17" s="31"/>
      <c r="S17" s="6"/>
    </row>
    <row r="18" spans="1:19" ht="27" customHeight="1" x14ac:dyDescent="0.2">
      <c r="A18" s="18" t="s">
        <v>4</v>
      </c>
      <c r="B18" s="15">
        <v>138</v>
      </c>
      <c r="C18" s="16">
        <v>30</v>
      </c>
      <c r="D18" s="16">
        <v>96</v>
      </c>
      <c r="E18" s="16">
        <v>34</v>
      </c>
      <c r="F18" s="16">
        <v>32</v>
      </c>
      <c r="G18" s="16">
        <v>782</v>
      </c>
      <c r="H18" s="16">
        <v>309</v>
      </c>
      <c r="I18" s="16">
        <v>48</v>
      </c>
      <c r="J18" s="16">
        <v>11</v>
      </c>
      <c r="K18" s="17"/>
      <c r="L18" s="31"/>
      <c r="S18" s="6"/>
    </row>
    <row r="19" spans="1:19" ht="27" customHeight="1" x14ac:dyDescent="0.2">
      <c r="A19" s="18" t="s">
        <v>5</v>
      </c>
      <c r="B19" s="15">
        <v>93</v>
      </c>
      <c r="C19" s="16">
        <v>22</v>
      </c>
      <c r="D19" s="16">
        <v>95</v>
      </c>
      <c r="E19" s="16">
        <v>33</v>
      </c>
      <c r="F19" s="16">
        <v>1</v>
      </c>
      <c r="G19" s="16">
        <v>793</v>
      </c>
      <c r="H19" s="16">
        <v>327</v>
      </c>
      <c r="I19" s="16">
        <v>54</v>
      </c>
      <c r="J19" s="16">
        <v>14</v>
      </c>
      <c r="K19" s="17"/>
      <c r="L19" s="31"/>
      <c r="S19" s="6"/>
    </row>
    <row r="20" spans="1:19" ht="27" customHeight="1" x14ac:dyDescent="0.2">
      <c r="A20" s="18" t="s">
        <v>6</v>
      </c>
      <c r="B20" s="15">
        <v>107</v>
      </c>
      <c r="C20" s="16">
        <v>35</v>
      </c>
      <c r="D20" s="16">
        <v>120</v>
      </c>
      <c r="E20" s="16">
        <v>31</v>
      </c>
      <c r="F20" s="16">
        <v>16</v>
      </c>
      <c r="G20" s="16">
        <v>671</v>
      </c>
      <c r="H20" s="16">
        <v>412</v>
      </c>
      <c r="I20" s="16">
        <v>94</v>
      </c>
      <c r="J20" s="16">
        <v>22</v>
      </c>
      <c r="K20" s="17"/>
      <c r="L20" s="31"/>
      <c r="S20" s="6"/>
    </row>
    <row r="21" spans="1:19" ht="27" customHeight="1" x14ac:dyDescent="0.2">
      <c r="A21" s="18" t="s">
        <v>7</v>
      </c>
      <c r="B21" s="15">
        <v>35</v>
      </c>
      <c r="C21" s="16">
        <v>7</v>
      </c>
      <c r="D21" s="16">
        <v>29</v>
      </c>
      <c r="E21" s="16">
        <v>16</v>
      </c>
      <c r="F21" s="19">
        <v>0</v>
      </c>
      <c r="G21" s="16">
        <v>192</v>
      </c>
      <c r="H21" s="16">
        <v>121</v>
      </c>
      <c r="I21" s="16">
        <v>1</v>
      </c>
      <c r="J21" s="16">
        <v>3</v>
      </c>
      <c r="K21" s="17"/>
      <c r="L21" s="31"/>
      <c r="S21" s="6"/>
    </row>
    <row r="22" spans="1:19" ht="27" customHeight="1" x14ac:dyDescent="0.2">
      <c r="A22" s="18" t="s">
        <v>8</v>
      </c>
      <c r="B22" s="15">
        <v>58</v>
      </c>
      <c r="C22" s="16">
        <v>15</v>
      </c>
      <c r="D22" s="16">
        <v>35</v>
      </c>
      <c r="E22" s="16">
        <v>13</v>
      </c>
      <c r="F22" s="16">
        <v>1</v>
      </c>
      <c r="G22" s="16">
        <v>287</v>
      </c>
      <c r="H22" s="16">
        <v>187</v>
      </c>
      <c r="I22" s="16">
        <v>33</v>
      </c>
      <c r="J22" s="16">
        <v>5</v>
      </c>
      <c r="K22" s="17"/>
      <c r="L22" s="31"/>
      <c r="S22" s="6"/>
    </row>
    <row r="23" spans="1:19" ht="27" customHeight="1" x14ac:dyDescent="0.2">
      <c r="A23" s="18" t="s">
        <v>9</v>
      </c>
      <c r="B23" s="15">
        <v>30</v>
      </c>
      <c r="C23" s="16">
        <v>15</v>
      </c>
      <c r="D23" s="16">
        <v>27</v>
      </c>
      <c r="E23" s="16">
        <v>11</v>
      </c>
      <c r="F23" s="16">
        <v>1</v>
      </c>
      <c r="G23" s="16">
        <v>124</v>
      </c>
      <c r="H23" s="16">
        <v>123</v>
      </c>
      <c r="I23" s="16">
        <v>13</v>
      </c>
      <c r="J23" s="16">
        <v>2</v>
      </c>
      <c r="K23" s="17"/>
      <c r="L23" s="31"/>
      <c r="S23" s="6"/>
    </row>
    <row r="24" spans="1:19" ht="25.5" customHeight="1" x14ac:dyDescent="0.2">
      <c r="A24" s="20"/>
      <c r="B24" s="15"/>
      <c r="C24" s="21"/>
      <c r="D24" s="21"/>
      <c r="E24" s="21"/>
      <c r="F24" s="22"/>
      <c r="G24" s="21"/>
      <c r="H24" s="21"/>
      <c r="I24" s="21"/>
      <c r="J24" s="21"/>
      <c r="K24" s="17"/>
      <c r="L24" s="31"/>
      <c r="S24" s="6"/>
    </row>
    <row r="25" spans="1:19" ht="27" customHeight="1" x14ac:dyDescent="0.2">
      <c r="A25" s="20" t="s">
        <v>10</v>
      </c>
      <c r="B25" s="23">
        <f>B26</f>
        <v>24</v>
      </c>
      <c r="C25" s="23">
        <f t="shared" ref="C25:J25" si="3">C26</f>
        <v>10</v>
      </c>
      <c r="D25" s="23">
        <f t="shared" si="3"/>
        <v>23</v>
      </c>
      <c r="E25" s="23">
        <f t="shared" si="3"/>
        <v>12</v>
      </c>
      <c r="F25" s="23">
        <f t="shared" si="3"/>
        <v>2</v>
      </c>
      <c r="G25" s="23">
        <f t="shared" si="3"/>
        <v>242</v>
      </c>
      <c r="H25" s="23">
        <f t="shared" si="3"/>
        <v>88</v>
      </c>
      <c r="I25" s="23">
        <f t="shared" si="3"/>
        <v>23</v>
      </c>
      <c r="J25" s="23">
        <f t="shared" si="3"/>
        <v>5</v>
      </c>
      <c r="K25" s="17"/>
      <c r="L25" s="31"/>
      <c r="S25" s="6"/>
    </row>
    <row r="26" spans="1:19" ht="27" customHeight="1" x14ac:dyDescent="0.2">
      <c r="A26" s="24" t="s">
        <v>11</v>
      </c>
      <c r="B26" s="15">
        <v>24</v>
      </c>
      <c r="C26" s="16">
        <v>10</v>
      </c>
      <c r="D26" s="16">
        <v>23</v>
      </c>
      <c r="E26" s="16">
        <v>12</v>
      </c>
      <c r="F26" s="19">
        <v>2</v>
      </c>
      <c r="G26" s="16">
        <v>242</v>
      </c>
      <c r="H26" s="16">
        <v>88</v>
      </c>
      <c r="I26" s="16">
        <v>23</v>
      </c>
      <c r="J26" s="16">
        <v>5</v>
      </c>
      <c r="K26" s="25"/>
      <c r="L26" s="31"/>
      <c r="S26" s="6"/>
    </row>
    <row r="27" spans="1:19" ht="25.5" customHeight="1" x14ac:dyDescent="0.2">
      <c r="A27" s="20"/>
      <c r="B27" s="15"/>
      <c r="C27" s="21"/>
      <c r="D27" s="21"/>
      <c r="E27" s="21"/>
      <c r="F27" s="22"/>
      <c r="G27" s="21"/>
      <c r="H27" s="21"/>
      <c r="I27" s="21"/>
      <c r="J27" s="21"/>
      <c r="K27" s="25"/>
      <c r="L27" s="31"/>
      <c r="S27" s="6"/>
    </row>
    <row r="28" spans="1:19" ht="27" customHeight="1" x14ac:dyDescent="0.2">
      <c r="A28" s="20" t="s">
        <v>12</v>
      </c>
      <c r="B28" s="23">
        <f>B29</f>
        <v>6</v>
      </c>
      <c r="C28" s="23">
        <f t="shared" ref="C28:J28" si="4">C29</f>
        <v>4</v>
      </c>
      <c r="D28" s="23">
        <f t="shared" si="4"/>
        <v>10</v>
      </c>
      <c r="E28" s="23">
        <f t="shared" si="4"/>
        <v>9</v>
      </c>
      <c r="F28" s="23">
        <f t="shared" si="4"/>
        <v>0</v>
      </c>
      <c r="G28" s="23">
        <f t="shared" si="4"/>
        <v>59</v>
      </c>
      <c r="H28" s="23">
        <f t="shared" si="4"/>
        <v>30</v>
      </c>
      <c r="I28" s="23">
        <f t="shared" si="4"/>
        <v>5</v>
      </c>
      <c r="J28" s="23">
        <f t="shared" si="4"/>
        <v>0</v>
      </c>
      <c r="K28" s="17"/>
      <c r="L28" s="31"/>
      <c r="S28" s="6"/>
    </row>
    <row r="29" spans="1:19" ht="27" customHeight="1" x14ac:dyDescent="0.2">
      <c r="A29" s="24" t="s">
        <v>13</v>
      </c>
      <c r="B29" s="15">
        <v>6</v>
      </c>
      <c r="C29" s="16">
        <v>4</v>
      </c>
      <c r="D29" s="16">
        <v>10</v>
      </c>
      <c r="E29" s="16">
        <v>9</v>
      </c>
      <c r="F29" s="19">
        <v>0</v>
      </c>
      <c r="G29" s="16">
        <v>59</v>
      </c>
      <c r="H29" s="16">
        <v>30</v>
      </c>
      <c r="I29" s="16">
        <v>5</v>
      </c>
      <c r="J29" s="19">
        <v>0</v>
      </c>
      <c r="K29" s="17"/>
      <c r="L29" s="31"/>
      <c r="S29" s="6"/>
    </row>
    <row r="30" spans="1:19" ht="25.5" customHeight="1" x14ac:dyDescent="0.2">
      <c r="A30" s="20"/>
      <c r="B30" s="15"/>
      <c r="C30" s="21"/>
      <c r="D30" s="21"/>
      <c r="E30" s="21"/>
      <c r="F30" s="22"/>
      <c r="G30" s="21"/>
      <c r="H30" s="21"/>
      <c r="I30" s="21"/>
      <c r="J30" s="22"/>
      <c r="K30" s="17"/>
      <c r="L30" s="31"/>
      <c r="S30" s="6"/>
    </row>
    <row r="31" spans="1:19" ht="27" customHeight="1" x14ac:dyDescent="0.2">
      <c r="A31" s="20" t="s">
        <v>14</v>
      </c>
      <c r="B31" s="23">
        <f>B32+B33</f>
        <v>32</v>
      </c>
      <c r="C31" s="23">
        <f t="shared" ref="C31:J31" si="5">C32+C33</f>
        <v>11</v>
      </c>
      <c r="D31" s="23">
        <f t="shared" si="5"/>
        <v>29</v>
      </c>
      <c r="E31" s="23">
        <f t="shared" si="5"/>
        <v>20</v>
      </c>
      <c r="F31" s="23">
        <f t="shared" si="5"/>
        <v>0</v>
      </c>
      <c r="G31" s="23">
        <f t="shared" si="5"/>
        <v>152</v>
      </c>
      <c r="H31" s="23">
        <f t="shared" si="5"/>
        <v>128</v>
      </c>
      <c r="I31" s="23">
        <f t="shared" si="5"/>
        <v>26</v>
      </c>
      <c r="J31" s="23">
        <f t="shared" si="5"/>
        <v>6</v>
      </c>
      <c r="K31" s="17"/>
      <c r="L31" s="31"/>
      <c r="S31" s="6"/>
    </row>
    <row r="32" spans="1:19" ht="27" customHeight="1" x14ac:dyDescent="0.2">
      <c r="A32" s="24" t="s">
        <v>15</v>
      </c>
      <c r="B32" s="15">
        <v>27</v>
      </c>
      <c r="C32" s="16">
        <v>9</v>
      </c>
      <c r="D32" s="16">
        <v>19</v>
      </c>
      <c r="E32" s="16">
        <v>13</v>
      </c>
      <c r="F32" s="19">
        <v>0</v>
      </c>
      <c r="G32" s="16">
        <v>131</v>
      </c>
      <c r="H32" s="16">
        <v>109</v>
      </c>
      <c r="I32" s="16">
        <v>14</v>
      </c>
      <c r="J32" s="19">
        <v>3</v>
      </c>
      <c r="K32" s="25"/>
      <c r="L32" s="31"/>
      <c r="S32" s="6"/>
    </row>
    <row r="33" spans="1:19" ht="27" customHeight="1" x14ac:dyDescent="0.2">
      <c r="A33" s="24" t="s">
        <v>16</v>
      </c>
      <c r="B33" s="15">
        <v>5</v>
      </c>
      <c r="C33" s="16">
        <v>2</v>
      </c>
      <c r="D33" s="16">
        <v>10</v>
      </c>
      <c r="E33" s="16">
        <v>7</v>
      </c>
      <c r="F33" s="19">
        <v>0</v>
      </c>
      <c r="G33" s="16">
        <v>21</v>
      </c>
      <c r="H33" s="16">
        <v>19</v>
      </c>
      <c r="I33" s="16">
        <v>12</v>
      </c>
      <c r="J33" s="19">
        <v>3</v>
      </c>
      <c r="K33" s="25"/>
      <c r="L33" s="31"/>
      <c r="S33" s="6"/>
    </row>
    <row r="34" spans="1:19" ht="25.5" customHeight="1" x14ac:dyDescent="0.2">
      <c r="A34" s="20"/>
      <c r="B34" s="15"/>
      <c r="C34" s="21"/>
      <c r="D34" s="21"/>
      <c r="E34" s="21"/>
      <c r="F34" s="22"/>
      <c r="G34" s="21"/>
      <c r="H34" s="21"/>
      <c r="I34" s="21"/>
      <c r="J34" s="22"/>
      <c r="K34" s="17"/>
      <c r="L34" s="31"/>
      <c r="S34" s="6"/>
    </row>
    <row r="35" spans="1:19" ht="27" customHeight="1" x14ac:dyDescent="0.2">
      <c r="A35" s="20" t="s">
        <v>17</v>
      </c>
      <c r="B35" s="23">
        <f>SUM(B36:B41)</f>
        <v>90</v>
      </c>
      <c r="C35" s="23">
        <f t="shared" ref="C35:J35" si="6">SUM(C36:C41)</f>
        <v>33</v>
      </c>
      <c r="D35" s="23">
        <f t="shared" si="6"/>
        <v>72</v>
      </c>
      <c r="E35" s="23">
        <f t="shared" si="6"/>
        <v>66</v>
      </c>
      <c r="F35" s="23">
        <f t="shared" si="6"/>
        <v>3</v>
      </c>
      <c r="G35" s="23">
        <f t="shared" si="6"/>
        <v>572</v>
      </c>
      <c r="H35" s="23">
        <f t="shared" si="6"/>
        <v>283</v>
      </c>
      <c r="I35" s="23">
        <f t="shared" si="6"/>
        <v>71</v>
      </c>
      <c r="J35" s="23">
        <f t="shared" si="6"/>
        <v>13</v>
      </c>
      <c r="K35" s="17"/>
      <c r="L35" s="31"/>
      <c r="S35" s="6"/>
    </row>
    <row r="36" spans="1:19" ht="27" customHeight="1" x14ac:dyDescent="0.2">
      <c r="A36" s="24" t="s">
        <v>18</v>
      </c>
      <c r="B36" s="15">
        <v>38</v>
      </c>
      <c r="C36" s="16">
        <v>17</v>
      </c>
      <c r="D36" s="16">
        <v>33</v>
      </c>
      <c r="E36" s="16">
        <v>22</v>
      </c>
      <c r="F36" s="19">
        <v>1</v>
      </c>
      <c r="G36" s="16">
        <v>164</v>
      </c>
      <c r="H36" s="16">
        <v>140</v>
      </c>
      <c r="I36" s="16">
        <v>38</v>
      </c>
      <c r="J36" s="19">
        <v>8</v>
      </c>
      <c r="K36" s="17"/>
      <c r="L36" s="31"/>
      <c r="S36" s="6"/>
    </row>
    <row r="37" spans="1:19" ht="27" customHeight="1" x14ac:dyDescent="0.2">
      <c r="A37" s="24" t="s">
        <v>19</v>
      </c>
      <c r="B37" s="15">
        <v>10</v>
      </c>
      <c r="C37" s="16">
        <v>6</v>
      </c>
      <c r="D37" s="16">
        <v>15</v>
      </c>
      <c r="E37" s="16">
        <v>14</v>
      </c>
      <c r="F37" s="19">
        <v>0</v>
      </c>
      <c r="G37" s="16">
        <v>63</v>
      </c>
      <c r="H37" s="16">
        <v>35</v>
      </c>
      <c r="I37" s="16">
        <v>14</v>
      </c>
      <c r="J37" s="19">
        <v>1</v>
      </c>
      <c r="K37" s="25"/>
      <c r="L37" s="31"/>
      <c r="S37" s="6"/>
    </row>
    <row r="38" spans="1:19" ht="27" customHeight="1" x14ac:dyDescent="0.2">
      <c r="A38" s="24" t="s">
        <v>20</v>
      </c>
      <c r="B38" s="15">
        <v>2</v>
      </c>
      <c r="C38" s="16">
        <v>1</v>
      </c>
      <c r="D38" s="16">
        <v>1</v>
      </c>
      <c r="E38" s="16">
        <v>3</v>
      </c>
      <c r="F38" s="19">
        <v>0</v>
      </c>
      <c r="G38" s="16">
        <v>8</v>
      </c>
      <c r="H38" s="16">
        <v>9</v>
      </c>
      <c r="I38" s="16">
        <v>1</v>
      </c>
      <c r="J38" s="19">
        <v>0</v>
      </c>
      <c r="K38" s="25"/>
      <c r="L38" s="31"/>
      <c r="S38" s="6"/>
    </row>
    <row r="39" spans="1:19" ht="27" customHeight="1" x14ac:dyDescent="0.2">
      <c r="A39" s="24" t="s">
        <v>21</v>
      </c>
      <c r="B39" s="15">
        <v>1</v>
      </c>
      <c r="C39" s="16">
        <v>2</v>
      </c>
      <c r="D39" s="16">
        <v>2</v>
      </c>
      <c r="E39" s="16">
        <v>6</v>
      </c>
      <c r="F39" s="19">
        <v>0</v>
      </c>
      <c r="G39" s="16">
        <v>22</v>
      </c>
      <c r="H39" s="16">
        <v>11</v>
      </c>
      <c r="I39" s="16">
        <v>2</v>
      </c>
      <c r="J39" s="19">
        <v>0</v>
      </c>
      <c r="K39" s="17"/>
      <c r="L39" s="31"/>
      <c r="S39" s="6"/>
    </row>
    <row r="40" spans="1:19" ht="27" customHeight="1" x14ac:dyDescent="0.2">
      <c r="A40" s="24" t="s">
        <v>22</v>
      </c>
      <c r="B40" s="15">
        <v>27</v>
      </c>
      <c r="C40" s="16">
        <v>3</v>
      </c>
      <c r="D40" s="16">
        <v>11</v>
      </c>
      <c r="E40" s="16">
        <v>13</v>
      </c>
      <c r="F40" s="19">
        <v>1</v>
      </c>
      <c r="G40" s="16">
        <v>260</v>
      </c>
      <c r="H40" s="16">
        <v>52</v>
      </c>
      <c r="I40" s="16">
        <v>2</v>
      </c>
      <c r="J40" s="19">
        <v>3</v>
      </c>
      <c r="K40" s="17"/>
      <c r="L40" s="31"/>
      <c r="S40" s="6"/>
    </row>
    <row r="41" spans="1:19" ht="27" customHeight="1" x14ac:dyDescent="0.2">
      <c r="A41" s="24" t="s">
        <v>23</v>
      </c>
      <c r="B41" s="15">
        <v>12</v>
      </c>
      <c r="C41" s="16">
        <v>4</v>
      </c>
      <c r="D41" s="16">
        <v>10</v>
      </c>
      <c r="E41" s="16">
        <v>8</v>
      </c>
      <c r="F41" s="19">
        <v>1</v>
      </c>
      <c r="G41" s="16">
        <v>55</v>
      </c>
      <c r="H41" s="16">
        <v>36</v>
      </c>
      <c r="I41" s="16">
        <v>14</v>
      </c>
      <c r="J41" s="19">
        <v>1</v>
      </c>
      <c r="K41" s="17"/>
      <c r="L41" s="31"/>
      <c r="S41" s="6"/>
    </row>
    <row r="42" spans="1:19" ht="25.5" customHeight="1" x14ac:dyDescent="0.2">
      <c r="A42" s="20"/>
      <c r="B42" s="15"/>
      <c r="C42" s="21"/>
      <c r="D42" s="21"/>
      <c r="E42" s="21"/>
      <c r="F42" s="22"/>
      <c r="G42" s="21"/>
      <c r="H42" s="21"/>
      <c r="I42" s="21"/>
      <c r="J42" s="22"/>
      <c r="K42" s="25"/>
      <c r="L42" s="31"/>
      <c r="S42" s="6"/>
    </row>
    <row r="43" spans="1:19" ht="27" customHeight="1" x14ac:dyDescent="0.2">
      <c r="A43" s="20" t="s">
        <v>24</v>
      </c>
      <c r="B43" s="23">
        <f>SUM(B44:B47)</f>
        <v>44</v>
      </c>
      <c r="C43" s="23">
        <f t="shared" ref="C43:J43" si="7">SUM(C44:C47)</f>
        <v>12</v>
      </c>
      <c r="D43" s="23">
        <f t="shared" si="7"/>
        <v>42</v>
      </c>
      <c r="E43" s="23">
        <f t="shared" si="7"/>
        <v>24</v>
      </c>
      <c r="F43" s="23">
        <f t="shared" si="7"/>
        <v>0</v>
      </c>
      <c r="G43" s="23">
        <f t="shared" si="7"/>
        <v>323</v>
      </c>
      <c r="H43" s="23">
        <f t="shared" si="7"/>
        <v>173</v>
      </c>
      <c r="I43" s="23">
        <f t="shared" si="7"/>
        <v>25</v>
      </c>
      <c r="J43" s="23">
        <f t="shared" si="7"/>
        <v>4</v>
      </c>
      <c r="K43" s="25"/>
      <c r="L43" s="31"/>
      <c r="S43" s="6"/>
    </row>
    <row r="44" spans="1:19" ht="27" customHeight="1" x14ac:dyDescent="0.2">
      <c r="A44" s="24" t="s">
        <v>25</v>
      </c>
      <c r="B44" s="15">
        <v>33</v>
      </c>
      <c r="C44" s="16">
        <v>8</v>
      </c>
      <c r="D44" s="16">
        <v>35</v>
      </c>
      <c r="E44" s="16">
        <v>6</v>
      </c>
      <c r="F44" s="19">
        <v>0</v>
      </c>
      <c r="G44" s="16">
        <v>240</v>
      </c>
      <c r="H44" s="16">
        <v>136</v>
      </c>
      <c r="I44" s="16">
        <v>21</v>
      </c>
      <c r="J44" s="19">
        <v>4</v>
      </c>
      <c r="K44" s="17"/>
      <c r="L44" s="31"/>
      <c r="S44" s="6"/>
    </row>
    <row r="45" spans="1:19" ht="27" customHeight="1" x14ac:dyDescent="0.2">
      <c r="A45" s="24" t="s">
        <v>31</v>
      </c>
      <c r="B45" s="15">
        <v>2</v>
      </c>
      <c r="C45" s="19">
        <v>1</v>
      </c>
      <c r="D45" s="19">
        <v>2</v>
      </c>
      <c r="E45" s="16">
        <v>5</v>
      </c>
      <c r="F45" s="19">
        <v>0</v>
      </c>
      <c r="G45" s="16">
        <v>19</v>
      </c>
      <c r="H45" s="16">
        <v>8</v>
      </c>
      <c r="I45" s="19">
        <v>1</v>
      </c>
      <c r="J45" s="19">
        <v>0</v>
      </c>
      <c r="K45" s="17"/>
      <c r="L45" s="31"/>
      <c r="S45" s="6"/>
    </row>
    <row r="46" spans="1:19" ht="27" customHeight="1" x14ac:dyDescent="0.2">
      <c r="A46" s="24" t="s">
        <v>26</v>
      </c>
      <c r="B46" s="15">
        <v>3</v>
      </c>
      <c r="C46" s="16">
        <v>1</v>
      </c>
      <c r="D46" s="19">
        <v>0</v>
      </c>
      <c r="E46" s="16">
        <v>5</v>
      </c>
      <c r="F46" s="19">
        <v>0</v>
      </c>
      <c r="G46" s="16">
        <v>26</v>
      </c>
      <c r="H46" s="16">
        <v>12</v>
      </c>
      <c r="I46" s="19">
        <v>1</v>
      </c>
      <c r="J46" s="19">
        <v>0</v>
      </c>
      <c r="K46" s="17"/>
      <c r="L46" s="31"/>
      <c r="S46" s="6"/>
    </row>
    <row r="47" spans="1:19" ht="27" customHeight="1" x14ac:dyDescent="0.2">
      <c r="A47" s="24" t="s">
        <v>46</v>
      </c>
      <c r="B47" s="15">
        <v>6</v>
      </c>
      <c r="C47" s="16">
        <v>2</v>
      </c>
      <c r="D47" s="16">
        <v>5</v>
      </c>
      <c r="E47" s="16">
        <v>8</v>
      </c>
      <c r="F47" s="19">
        <v>0</v>
      </c>
      <c r="G47" s="16">
        <v>38</v>
      </c>
      <c r="H47" s="16">
        <v>17</v>
      </c>
      <c r="I47" s="16">
        <v>2</v>
      </c>
      <c r="J47" s="19">
        <v>0</v>
      </c>
      <c r="K47" s="17"/>
      <c r="L47" s="31"/>
      <c r="S47" s="6"/>
    </row>
    <row r="48" spans="1:19" ht="25.5" customHeight="1" x14ac:dyDescent="0.2">
      <c r="A48" s="20"/>
      <c r="B48" s="15"/>
      <c r="C48" s="21"/>
      <c r="D48" s="21"/>
      <c r="E48" s="21"/>
      <c r="F48" s="22"/>
      <c r="G48" s="21"/>
      <c r="H48" s="21"/>
      <c r="I48" s="21"/>
      <c r="J48" s="22"/>
      <c r="K48" s="17"/>
      <c r="L48" s="31"/>
      <c r="S48" s="6"/>
    </row>
    <row r="49" spans="1:19" ht="27" customHeight="1" x14ac:dyDescent="0.2">
      <c r="A49" s="20" t="s">
        <v>27</v>
      </c>
      <c r="B49" s="23">
        <f>SUM(B50:B52)</f>
        <v>27</v>
      </c>
      <c r="C49" s="23">
        <f t="shared" ref="C49:J49" si="8">SUM(C50:C52)</f>
        <v>7</v>
      </c>
      <c r="D49" s="23">
        <f t="shared" si="8"/>
        <v>22</v>
      </c>
      <c r="E49" s="23">
        <f t="shared" si="8"/>
        <v>24</v>
      </c>
      <c r="F49" s="23">
        <f t="shared" si="8"/>
        <v>0</v>
      </c>
      <c r="G49" s="23">
        <f t="shared" si="8"/>
        <v>194</v>
      </c>
      <c r="H49" s="23">
        <f t="shared" si="8"/>
        <v>98</v>
      </c>
      <c r="I49" s="23">
        <f t="shared" si="8"/>
        <v>12</v>
      </c>
      <c r="J49" s="23">
        <f t="shared" si="8"/>
        <v>3</v>
      </c>
      <c r="K49" s="25"/>
      <c r="L49" s="31"/>
      <c r="S49" s="6"/>
    </row>
    <row r="50" spans="1:19" ht="27" customHeight="1" x14ac:dyDescent="0.2">
      <c r="A50" s="24" t="s">
        <v>28</v>
      </c>
      <c r="B50" s="15">
        <v>21</v>
      </c>
      <c r="C50" s="16">
        <v>5</v>
      </c>
      <c r="D50" s="16">
        <v>18</v>
      </c>
      <c r="E50" s="16">
        <v>14</v>
      </c>
      <c r="F50" s="19">
        <v>0</v>
      </c>
      <c r="G50" s="16">
        <v>135</v>
      </c>
      <c r="H50" s="16">
        <v>77</v>
      </c>
      <c r="I50" s="16">
        <v>8</v>
      </c>
      <c r="J50" s="19">
        <v>3</v>
      </c>
      <c r="K50" s="25"/>
      <c r="L50" s="31"/>
      <c r="S50" s="6"/>
    </row>
    <row r="51" spans="1:19" ht="27" customHeight="1" x14ac:dyDescent="0.2">
      <c r="A51" s="24" t="s">
        <v>29</v>
      </c>
      <c r="B51" s="15">
        <v>4</v>
      </c>
      <c r="C51" s="16">
        <v>1</v>
      </c>
      <c r="D51" s="16">
        <v>2</v>
      </c>
      <c r="E51" s="16">
        <v>5</v>
      </c>
      <c r="F51" s="19">
        <v>0</v>
      </c>
      <c r="G51" s="16">
        <v>29</v>
      </c>
      <c r="H51" s="16">
        <v>14</v>
      </c>
      <c r="I51" s="16">
        <v>3</v>
      </c>
      <c r="J51" s="19">
        <v>0</v>
      </c>
      <c r="K51" s="17"/>
      <c r="L51" s="31"/>
      <c r="S51" s="6"/>
    </row>
    <row r="52" spans="1:19" ht="27" customHeight="1" x14ac:dyDescent="0.2">
      <c r="A52" s="24" t="s">
        <v>30</v>
      </c>
      <c r="B52" s="15">
        <v>2</v>
      </c>
      <c r="C52" s="15">
        <v>1</v>
      </c>
      <c r="D52" s="15">
        <v>2</v>
      </c>
      <c r="E52" s="15">
        <v>5</v>
      </c>
      <c r="F52" s="26">
        <v>0</v>
      </c>
      <c r="G52" s="15">
        <v>30</v>
      </c>
      <c r="H52" s="15">
        <v>7</v>
      </c>
      <c r="I52" s="16">
        <v>1</v>
      </c>
      <c r="J52" s="19">
        <v>0</v>
      </c>
      <c r="K52" s="17"/>
      <c r="L52" s="31"/>
      <c r="S52" s="6"/>
    </row>
    <row r="53" spans="1:19" ht="10.8" customHeight="1" x14ac:dyDescent="0.25">
      <c r="A53" s="27"/>
      <c r="B53" s="28"/>
      <c r="C53" s="28"/>
      <c r="D53" s="28"/>
      <c r="E53" s="28"/>
      <c r="F53" s="28"/>
      <c r="G53" s="28"/>
      <c r="H53" s="28"/>
      <c r="I53" s="28"/>
      <c r="J53" s="28"/>
      <c r="K53" s="7"/>
      <c r="L53" s="31"/>
      <c r="S53" s="6"/>
    </row>
    <row r="54" spans="1:19" s="29" customFormat="1" ht="82.5" customHeight="1" x14ac:dyDescent="0.2">
      <c r="A54" s="34" t="s">
        <v>47</v>
      </c>
      <c r="B54" s="35"/>
      <c r="C54" s="35"/>
      <c r="D54" s="35"/>
      <c r="E54" s="35"/>
      <c r="F54" s="35"/>
      <c r="G54" s="35"/>
      <c r="H54" s="35"/>
      <c r="I54" s="35"/>
      <c r="J54" s="35"/>
      <c r="M54" s="30"/>
      <c r="N54" s="30"/>
      <c r="O54" s="30"/>
      <c r="P54" s="30"/>
      <c r="Q54" s="30"/>
      <c r="R54" s="30"/>
      <c r="S54" s="30"/>
    </row>
  </sheetData>
  <mergeCells count="12">
    <mergeCell ref="J3:J4"/>
    <mergeCell ref="A54:J54"/>
    <mergeCell ref="A1:J1"/>
    <mergeCell ref="A2:J2"/>
    <mergeCell ref="B3:B4"/>
    <mergeCell ref="C3:C4"/>
    <mergeCell ref="D3:D4"/>
    <mergeCell ref="E3:E4"/>
    <mergeCell ref="F3:F4"/>
    <mergeCell ref="G3:G4"/>
    <mergeCell ref="H3:H4"/>
    <mergeCell ref="I3:I4"/>
  </mergeCells>
  <phoneticPr fontId="2"/>
  <printOptions horizontalCentered="1"/>
  <pageMargins left="0.94488188976377963" right="0.94488188976377963" top="0.78740157480314965" bottom="0.19685039370078741" header="0.51181102362204722" footer="0.51181102362204722"/>
  <pageSetup paperSize="9" scale="55" orientation="portrait" r:id="rId1"/>
  <headerFooter>
    <oddHeader>&amp;R&amp;22衛　　生</oddHeader>
  </headerFooter>
  <ignoredErrors>
    <ignoredError sqref="A7 A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257</vt:lpstr>
      <vt:lpstr>'257'!Print_Area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鶴田 尚也</dc:creator>
  <cp:lastModifiedBy>増満 桃花</cp:lastModifiedBy>
  <cp:lastPrinted>2025-02-05T05:55:58Z</cp:lastPrinted>
  <dcterms:created xsi:type="dcterms:W3CDTF">2000-09-01T06:42:48Z</dcterms:created>
  <dcterms:modified xsi:type="dcterms:W3CDTF">2025-08-12T00:26:35Z</dcterms:modified>
</cp:coreProperties>
</file>