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51~200\"/>
    </mc:Choice>
  </mc:AlternateContent>
  <xr:revisionPtr revIDLastSave="0" documentId="8_{A504F632-09BC-4CA6-B8F7-4DAAC1FA79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9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I21" i="2"/>
  <c r="I6" i="2"/>
  <c r="I29" i="2" s="1"/>
  <c r="F6" i="2"/>
  <c r="F29" i="2" s="1"/>
</calcChain>
</file>

<file path=xl/sharedStrings.xml><?xml version="1.0" encoding="utf-8"?>
<sst xmlns="http://schemas.openxmlformats.org/spreadsheetml/2006/main" count="66" uniqueCount="62">
  <si>
    <t>単位：円</t>
  </si>
  <si>
    <t>年度及び</t>
  </si>
  <si>
    <t>目  標  額</t>
  </si>
  <si>
    <t>実  績  額</t>
  </si>
  <si>
    <t>収　　    　入</t>
  </si>
  <si>
    <t>支　    　　出</t>
  </si>
  <si>
    <t>市　　郡</t>
  </si>
  <si>
    <t>項　　目</t>
  </si>
  <si>
    <t>金　　　額</t>
  </si>
  <si>
    <t>赤い羽根共同募金</t>
  </si>
  <si>
    <t>赤い羽根共同募金助成金</t>
  </si>
  <si>
    <t>高齢者対象事業</t>
  </si>
  <si>
    <t>戸別募金</t>
  </si>
  <si>
    <t>障がい児・者対象事業</t>
  </si>
  <si>
    <t>児童・青少年対象事業</t>
  </si>
  <si>
    <t>街頭募金</t>
  </si>
  <si>
    <t>住民全般対象事業</t>
  </si>
  <si>
    <t>災害等準備金</t>
  </si>
  <si>
    <t>宮崎市</t>
  </si>
  <si>
    <t>法人募金</t>
  </si>
  <si>
    <t>緊急配分金</t>
  </si>
  <si>
    <t>都城市</t>
  </si>
  <si>
    <t>次年度運動積立金</t>
  </si>
  <si>
    <t>延岡市</t>
  </si>
  <si>
    <t>学校募金</t>
  </si>
  <si>
    <t>市町村事務局運営費</t>
    <rPh sb="0" eb="6">
      <t>シチョウソンジムキョク</t>
    </rPh>
    <rPh sb="6" eb="9">
      <t>ウンエイヒ</t>
    </rPh>
    <phoneticPr fontId="7"/>
  </si>
  <si>
    <t>日南市</t>
  </si>
  <si>
    <t>小林市</t>
  </si>
  <si>
    <t>職域募金</t>
  </si>
  <si>
    <t>県共同募金会事務費</t>
  </si>
  <si>
    <t>日向市</t>
  </si>
  <si>
    <t>中央分担金</t>
  </si>
  <si>
    <t>串間市</t>
  </si>
  <si>
    <t>イベント募金</t>
  </si>
  <si>
    <t>西都市</t>
  </si>
  <si>
    <t>えびの市</t>
  </si>
  <si>
    <t>その他の募金</t>
  </si>
  <si>
    <t>歳末たすけあい助成金</t>
  </si>
  <si>
    <t>中部</t>
  </si>
  <si>
    <t>歳末たすけあい</t>
  </si>
  <si>
    <t>在宅対象者</t>
  </si>
  <si>
    <t>北諸県郡</t>
  </si>
  <si>
    <t>施設入居者</t>
  </si>
  <si>
    <t>西諸県郡</t>
  </si>
  <si>
    <t>ＮＨＫ歳末</t>
  </si>
  <si>
    <t>在宅サービス事業</t>
  </si>
  <si>
    <t>児湯郡</t>
  </si>
  <si>
    <t>運動経費</t>
  </si>
  <si>
    <t>東臼杵郡</t>
  </si>
  <si>
    <t>地域歳末</t>
  </si>
  <si>
    <t>次年度繰越金</t>
  </si>
  <si>
    <t>西臼杵郡</t>
  </si>
  <si>
    <t>県共同募金会扱</t>
  </si>
  <si>
    <t>計</t>
  </si>
  <si>
    <t>資料提供　宮崎県共同募金会</t>
  </si>
  <si>
    <t>　　　３</t>
    <phoneticPr fontId="7"/>
  </si>
  <si>
    <t>　　　４</t>
  </si>
  <si>
    <t>　　　５</t>
  </si>
  <si>
    <t>　　　６</t>
  </si>
  <si>
    <t>-</t>
    <phoneticPr fontId="7"/>
  </si>
  <si>
    <t xml:space="preserve">  令和２年</t>
    <rPh sb="5" eb="6">
      <t>ネン</t>
    </rPh>
    <phoneticPr fontId="7"/>
  </si>
  <si>
    <r>
      <t>196. 共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同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募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金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実</t>
    </r>
    <r>
      <rPr>
        <sz val="22"/>
        <rFont val="Arial"/>
        <family val="2"/>
      </rPr>
      <t xml:space="preserve">  </t>
    </r>
    <r>
      <rPr>
        <sz val="22"/>
        <rFont val="ＭＳ ゴシック"/>
        <family val="3"/>
        <charset val="128"/>
      </rPr>
      <t>績</t>
    </r>
    <r>
      <rPr>
        <sz val="22"/>
        <rFont val="Arial"/>
        <family val="2"/>
      </rPr>
      <t xml:space="preserve"> </t>
    </r>
    <r>
      <rPr>
        <sz val="18"/>
        <rFont val="ＭＳ 明朝"/>
        <family val="1"/>
        <charset val="128"/>
      </rPr>
      <t>（令和６年度）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</si>
</sst>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);[Red]\(#,##0\)"/>
    <numFmt numFmtId="178" formatCode="#,##0;\-#,##0;\-;_ @_ "/>
  </numFmts>
  <fonts count="10" x14ac:knownFonts="1"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2"/>
      <name val="Arial"/>
      <family val="2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77" fontId="4" fillId="0" borderId="0" applyBorder="0" applyProtection="0"/>
  </cellStyleXfs>
  <cellXfs count="54">
    <xf numFmtId="0" fontId="0" fillId="0" borderId="0" xfId="0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9" xfId="1" applyNumberFormat="1" applyFont="1" applyBorder="1" applyAlignment="1" applyProtection="1">
      <alignment horizontal="center" vertical="center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8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vertical="center"/>
    </xf>
    <xf numFmtId="0" fontId="3" fillId="0" borderId="2" xfId="1" applyNumberFormat="1" applyFont="1" applyBorder="1" applyAlignment="1" applyProtection="1">
      <alignment vertical="center"/>
    </xf>
    <xf numFmtId="0" fontId="3" fillId="0" borderId="18" xfId="0" applyFont="1" applyBorder="1" applyAlignment="1">
      <alignment vertical="center"/>
    </xf>
    <xf numFmtId="3" fontId="3" fillId="0" borderId="18" xfId="1" applyNumberFormat="1" applyFont="1" applyBorder="1" applyAlignment="1" applyProtection="1">
      <alignment vertical="center"/>
    </xf>
    <xf numFmtId="3" fontId="3" fillId="0" borderId="19" xfId="1" applyNumberFormat="1" applyFont="1" applyBorder="1" applyAlignment="1" applyProtection="1">
      <alignment vertical="center"/>
    </xf>
    <xf numFmtId="3" fontId="3" fillId="0" borderId="5" xfId="1" applyNumberFormat="1" applyFont="1" applyBorder="1" applyAlignment="1" applyProtection="1">
      <alignment vertical="center"/>
    </xf>
    <xf numFmtId="0" fontId="3" fillId="0" borderId="0" xfId="0" applyFont="1" applyAlignment="1">
      <alignment horizontal="distributed" vertical="center"/>
    </xf>
    <xf numFmtId="3" fontId="3" fillId="0" borderId="4" xfId="1" applyNumberFormat="1" applyFont="1" applyBorder="1" applyAlignment="1" applyProtection="1">
      <alignment vertical="center"/>
    </xf>
    <xf numFmtId="3" fontId="8" fillId="0" borderId="0" xfId="0" applyNumberFormat="1" applyFont="1" applyAlignment="1">
      <alignment vertical="center"/>
    </xf>
    <xf numFmtId="0" fontId="3" fillId="0" borderId="20" xfId="1" applyNumberFormat="1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1" applyNumberFormat="1" applyFont="1" applyBorder="1" applyAlignment="1" applyProtection="1">
      <alignment vertical="center"/>
    </xf>
    <xf numFmtId="3" fontId="3" fillId="0" borderId="21" xfId="1" applyNumberFormat="1" applyFont="1" applyBorder="1" applyAlignment="1" applyProtection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3" fillId="2" borderId="5" xfId="1" applyNumberFormat="1" applyFont="1" applyFill="1" applyBorder="1" applyAlignment="1" applyProtection="1">
      <alignment vertical="center"/>
    </xf>
    <xf numFmtId="3" fontId="3" fillId="2" borderId="4" xfId="1" applyNumberFormat="1" applyFont="1" applyFill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1" applyNumberFormat="1" applyFont="1" applyBorder="1" applyAlignment="1" applyProtection="1">
      <alignment vertical="center"/>
    </xf>
    <xf numFmtId="0" fontId="3" fillId="0" borderId="11" xfId="1" applyNumberFormat="1" applyFont="1" applyBorder="1" applyAlignment="1" applyProtection="1">
      <alignment vertical="center"/>
    </xf>
    <xf numFmtId="49" fontId="3" fillId="0" borderId="0" xfId="0" quotePrefix="1" applyNumberFormat="1" applyFont="1" applyAlignment="1">
      <alignment vertical="center"/>
    </xf>
    <xf numFmtId="178" fontId="3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/>
    </xf>
    <xf numFmtId="3" fontId="3" fillId="0" borderId="4" xfId="1" applyNumberFormat="1" applyFont="1" applyBorder="1" applyAlignment="1" applyProtection="1">
      <alignment horizontal="right" vertical="center"/>
    </xf>
    <xf numFmtId="0" fontId="3" fillId="0" borderId="12" xfId="1" applyNumberFormat="1" applyFont="1" applyBorder="1" applyAlignment="1" applyProtection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9" fillId="0" borderId="6" xfId="1" applyNumberFormat="1" applyFont="1" applyBorder="1" applyAlignment="1" applyProtection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1" applyNumberFormat="1" applyFont="1" applyBorder="1" applyAlignment="1" applyProtection="1">
      <alignment horizontal="center" vertical="center"/>
    </xf>
    <xf numFmtId="0" fontId="3" fillId="0" borderId="20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1" applyNumberFormat="1" applyFont="1" applyBorder="1" applyAlignment="1" applyProtection="1">
      <alignment horizontal="distributed" vertical="center"/>
    </xf>
  </cellXfs>
  <cellStyles count="2">
    <cellStyle name="Excel Built-in Comma [0]" xfId="1" xr:uid="{8251C1A5-22E5-4C58-980B-CDF3DC8A69C3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693C-83BA-4B24-AFA8-15BBF21A127C}">
  <dimension ref="A1:J37"/>
  <sheetViews>
    <sheetView showGridLines="0" tabSelected="1" zoomScale="80" zoomScaleNormal="80" workbookViewId="0">
      <selection activeCell="L9" sqref="L9"/>
    </sheetView>
  </sheetViews>
  <sheetFormatPr defaultColWidth="9.19921875" defaultRowHeight="12" x14ac:dyDescent="0.2"/>
  <cols>
    <col min="1" max="1" width="18.69921875" style="3" customWidth="1"/>
    <col min="2" max="2" width="17" style="3" customWidth="1"/>
    <col min="3" max="3" width="16.8984375" style="3" customWidth="1"/>
    <col min="4" max="4" width="2.8984375" style="3" customWidth="1"/>
    <col min="5" max="5" width="20.59765625" style="3" customWidth="1"/>
    <col min="6" max="6" width="15.69921875" style="3" customWidth="1"/>
    <col min="7" max="7" width="2.8984375" style="3" customWidth="1"/>
    <col min="8" max="8" width="28.69921875" style="3" customWidth="1"/>
    <col min="9" max="9" width="16" style="3" customWidth="1"/>
    <col min="10" max="10" width="10.19921875" style="3" bestFit="1" customWidth="1"/>
    <col min="11" max="16384" width="9.19921875" style="3"/>
  </cols>
  <sheetData>
    <row r="1" spans="1:10" ht="27.6" x14ac:dyDescent="0.2">
      <c r="A1" s="42" t="s">
        <v>61</v>
      </c>
      <c r="B1" s="42"/>
      <c r="C1" s="42"/>
      <c r="D1" s="42"/>
      <c r="E1" s="42"/>
      <c r="F1" s="42"/>
      <c r="G1" s="42"/>
      <c r="H1" s="42"/>
      <c r="I1" s="42"/>
    </row>
    <row r="2" spans="1:10" ht="19.8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10" ht="16.2" x14ac:dyDescent="0.2">
      <c r="A3" s="1" t="s">
        <v>1</v>
      </c>
      <c r="B3" s="47" t="s">
        <v>2</v>
      </c>
      <c r="C3" s="48" t="s">
        <v>3</v>
      </c>
      <c r="D3" s="49" t="s">
        <v>4</v>
      </c>
      <c r="E3" s="49"/>
      <c r="F3" s="49"/>
      <c r="G3" s="45" t="s">
        <v>5</v>
      </c>
      <c r="H3" s="45"/>
      <c r="I3" s="45"/>
    </row>
    <row r="4" spans="1:10" ht="16.2" x14ac:dyDescent="0.2">
      <c r="A4" s="2" t="s">
        <v>6</v>
      </c>
      <c r="B4" s="47"/>
      <c r="C4" s="48"/>
      <c r="D4" s="49" t="s">
        <v>7</v>
      </c>
      <c r="E4" s="49"/>
      <c r="F4" s="4" t="s">
        <v>8</v>
      </c>
      <c r="G4" s="50" t="s">
        <v>7</v>
      </c>
      <c r="H4" s="50"/>
      <c r="I4" s="5" t="s">
        <v>8</v>
      </c>
    </row>
    <row r="5" spans="1:10" ht="16.2" x14ac:dyDescent="0.2">
      <c r="A5" s="6"/>
      <c r="B5" s="6"/>
      <c r="C5" s="7"/>
      <c r="D5" s="8"/>
      <c r="E5" s="6"/>
      <c r="F5" s="9"/>
      <c r="G5" s="10"/>
      <c r="H5" s="6"/>
      <c r="I5" s="11"/>
    </row>
    <row r="6" spans="1:10" ht="16.2" customHeight="1" x14ac:dyDescent="0.2">
      <c r="A6" s="12" t="s">
        <v>60</v>
      </c>
      <c r="B6" s="13">
        <v>167742000</v>
      </c>
      <c r="C6" s="14">
        <v>140741954</v>
      </c>
      <c r="D6" s="51" t="s">
        <v>9</v>
      </c>
      <c r="E6" s="51"/>
      <c r="F6" s="15">
        <f>SUM(F8:F20)</f>
        <v>124723444</v>
      </c>
      <c r="G6" s="52" t="s">
        <v>10</v>
      </c>
      <c r="H6" s="52"/>
      <c r="I6" s="17">
        <f>SUM(I7:I17)</f>
        <v>124723444</v>
      </c>
      <c r="J6" s="18"/>
    </row>
    <row r="7" spans="1:10" ht="16.2" x14ac:dyDescent="0.2">
      <c r="A7" s="37" t="s">
        <v>55</v>
      </c>
      <c r="B7" s="15">
        <v>165273000</v>
      </c>
      <c r="C7" s="14">
        <v>142569079</v>
      </c>
      <c r="D7" s="19"/>
      <c r="E7" s="20"/>
      <c r="F7" s="15"/>
      <c r="G7" s="21"/>
      <c r="H7" s="16" t="s">
        <v>11</v>
      </c>
      <c r="I7" s="17">
        <v>34669847</v>
      </c>
    </row>
    <row r="8" spans="1:10" ht="16.2" x14ac:dyDescent="0.2">
      <c r="A8" s="37" t="s">
        <v>56</v>
      </c>
      <c r="B8" s="15">
        <v>151404000</v>
      </c>
      <c r="C8" s="14">
        <v>140146122</v>
      </c>
      <c r="D8" s="19"/>
      <c r="E8" s="16" t="s">
        <v>12</v>
      </c>
      <c r="F8" s="15">
        <v>65003770</v>
      </c>
      <c r="G8" s="21"/>
      <c r="H8" s="16" t="s">
        <v>13</v>
      </c>
      <c r="I8" s="17">
        <v>5955663</v>
      </c>
    </row>
    <row r="9" spans="1:10" ht="16.2" x14ac:dyDescent="0.2">
      <c r="A9" s="37" t="s">
        <v>57</v>
      </c>
      <c r="B9" s="15">
        <v>149408000</v>
      </c>
      <c r="C9" s="22">
        <v>135149323</v>
      </c>
      <c r="D9" s="19"/>
      <c r="E9" s="20"/>
      <c r="F9" s="15"/>
      <c r="G9" s="21"/>
      <c r="H9" s="16" t="s">
        <v>14</v>
      </c>
      <c r="I9" s="17">
        <v>8344105</v>
      </c>
    </row>
    <row r="10" spans="1:10" ht="16.2" x14ac:dyDescent="0.2">
      <c r="A10" s="37" t="s">
        <v>58</v>
      </c>
      <c r="B10" s="15">
        <v>148657000</v>
      </c>
      <c r="C10" s="22">
        <v>148191941</v>
      </c>
      <c r="D10" s="21"/>
      <c r="E10" s="16" t="s">
        <v>15</v>
      </c>
      <c r="F10" s="15">
        <v>4529095</v>
      </c>
      <c r="G10" s="21"/>
      <c r="H10" s="16" t="s">
        <v>16</v>
      </c>
      <c r="I10" s="17">
        <v>33024664</v>
      </c>
    </row>
    <row r="11" spans="1:10" ht="16.2" x14ac:dyDescent="0.2">
      <c r="A11" s="20"/>
      <c r="B11" s="23"/>
      <c r="C11" s="22"/>
      <c r="D11" s="19"/>
      <c r="E11" s="20"/>
      <c r="F11" s="15"/>
      <c r="G11" s="21"/>
      <c r="H11" s="16" t="s">
        <v>17</v>
      </c>
      <c r="I11" s="17">
        <v>4438000</v>
      </c>
    </row>
    <row r="12" spans="1:10" ht="16.2" x14ac:dyDescent="0.2">
      <c r="A12" s="16" t="s">
        <v>18</v>
      </c>
      <c r="B12" s="15">
        <v>27920000</v>
      </c>
      <c r="C12" s="22">
        <v>21708132</v>
      </c>
      <c r="D12" s="21"/>
      <c r="E12" s="16" t="s">
        <v>19</v>
      </c>
      <c r="F12" s="15">
        <v>15876137</v>
      </c>
      <c r="G12" s="21"/>
      <c r="H12" s="16" t="s">
        <v>20</v>
      </c>
      <c r="I12" s="38">
        <v>4634444</v>
      </c>
    </row>
    <row r="13" spans="1:10" ht="16.2" x14ac:dyDescent="0.2">
      <c r="A13" s="16" t="s">
        <v>21</v>
      </c>
      <c r="B13" s="15">
        <v>25800000</v>
      </c>
      <c r="C13" s="22">
        <v>19489043</v>
      </c>
      <c r="D13" s="21"/>
      <c r="E13" s="20"/>
      <c r="F13" s="15"/>
      <c r="G13" s="21"/>
      <c r="H13" s="16" t="s">
        <v>22</v>
      </c>
      <c r="I13" s="17">
        <v>20740721</v>
      </c>
    </row>
    <row r="14" spans="1:10" ht="16.2" x14ac:dyDescent="0.2">
      <c r="A14" s="16" t="s">
        <v>23</v>
      </c>
      <c r="B14" s="15">
        <v>12800000</v>
      </c>
      <c r="C14" s="22">
        <v>11084673</v>
      </c>
      <c r="D14" s="21"/>
      <c r="E14" s="16" t="s">
        <v>24</v>
      </c>
      <c r="F14" s="15">
        <v>2797759</v>
      </c>
      <c r="G14" s="21"/>
      <c r="H14" s="16" t="s">
        <v>25</v>
      </c>
      <c r="I14" s="17">
        <v>11314000</v>
      </c>
    </row>
    <row r="15" spans="1:10" ht="16.2" x14ac:dyDescent="0.2">
      <c r="A15" s="16" t="s">
        <v>26</v>
      </c>
      <c r="B15" s="15">
        <v>8920000</v>
      </c>
      <c r="C15" s="22">
        <v>7820782</v>
      </c>
      <c r="D15" s="21"/>
      <c r="E15" s="20"/>
      <c r="F15" s="15"/>
      <c r="G15" s="21"/>
      <c r="H15" s="16"/>
      <c r="I15" s="17"/>
    </row>
    <row r="16" spans="1:10" ht="19.8" x14ac:dyDescent="0.25">
      <c r="A16" s="16" t="s">
        <v>27</v>
      </c>
      <c r="B16" s="15">
        <v>8780000</v>
      </c>
      <c r="C16" s="22">
        <v>8116389</v>
      </c>
      <c r="D16" s="21"/>
      <c r="E16" s="16" t="s">
        <v>28</v>
      </c>
      <c r="F16" s="15">
        <v>8397369</v>
      </c>
      <c r="G16" s="21"/>
      <c r="H16" s="16" t="s">
        <v>29</v>
      </c>
      <c r="I16" s="39" t="s">
        <v>59</v>
      </c>
    </row>
    <row r="17" spans="1:9" ht="16.2" x14ac:dyDescent="0.2">
      <c r="A17" s="16" t="s">
        <v>30</v>
      </c>
      <c r="B17" s="15">
        <v>7498000</v>
      </c>
      <c r="C17" s="22">
        <v>6406331</v>
      </c>
      <c r="D17" s="21"/>
      <c r="E17" s="20"/>
      <c r="F17" s="15"/>
      <c r="G17" s="21"/>
      <c r="H17" s="16" t="s">
        <v>31</v>
      </c>
      <c r="I17" s="17">
        <v>1602000</v>
      </c>
    </row>
    <row r="18" spans="1:9" ht="16.2" x14ac:dyDescent="0.2">
      <c r="A18" s="16" t="s">
        <v>32</v>
      </c>
      <c r="B18" s="15">
        <v>3300000</v>
      </c>
      <c r="C18" s="22">
        <v>2789485</v>
      </c>
      <c r="D18" s="21"/>
      <c r="E18" s="16" t="s">
        <v>33</v>
      </c>
      <c r="F18" s="15">
        <v>1981575</v>
      </c>
      <c r="G18" s="21"/>
      <c r="H18" s="16"/>
      <c r="I18" s="17"/>
    </row>
    <row r="19" spans="1:9" ht="16.2" x14ac:dyDescent="0.2">
      <c r="A19" s="16" t="s">
        <v>34</v>
      </c>
      <c r="B19" s="15">
        <v>5256000</v>
      </c>
      <c r="C19" s="22">
        <v>4408721</v>
      </c>
      <c r="D19" s="21"/>
      <c r="E19" s="20"/>
      <c r="F19" s="15"/>
      <c r="G19" s="21"/>
      <c r="H19" s="16"/>
      <c r="I19" s="17"/>
    </row>
    <row r="20" spans="1:9" ht="16.2" x14ac:dyDescent="0.2">
      <c r="A20" s="16" t="s">
        <v>35</v>
      </c>
      <c r="B20" s="15">
        <v>4865000</v>
      </c>
      <c r="C20" s="22">
        <v>4834089</v>
      </c>
      <c r="D20" s="21"/>
      <c r="E20" s="16" t="s">
        <v>36</v>
      </c>
      <c r="F20" s="15">
        <v>26137739</v>
      </c>
      <c r="G20" s="20"/>
      <c r="H20" s="20"/>
      <c r="I20" s="24"/>
    </row>
    <row r="21" spans="1:9" ht="16.2" customHeight="1" x14ac:dyDescent="0.2">
      <c r="A21" s="20"/>
      <c r="B21" s="15"/>
      <c r="C21" s="22"/>
      <c r="D21" s="21"/>
      <c r="E21" s="20"/>
      <c r="F21" s="15"/>
      <c r="G21" s="52" t="s">
        <v>37</v>
      </c>
      <c r="H21" s="52"/>
      <c r="I21" s="17">
        <f>SUM(I22:I26)</f>
        <v>23468497</v>
      </c>
    </row>
    <row r="22" spans="1:9" ht="16.2" customHeight="1" x14ac:dyDescent="0.2">
      <c r="A22" s="16" t="s">
        <v>38</v>
      </c>
      <c r="B22" s="15">
        <v>6344000</v>
      </c>
      <c r="C22" s="22">
        <v>6435943</v>
      </c>
      <c r="D22" s="53" t="s">
        <v>39</v>
      </c>
      <c r="E22" s="53"/>
      <c r="F22" s="15">
        <f>SUM(F24:F26)</f>
        <v>23468497</v>
      </c>
      <c r="G22" s="21"/>
      <c r="H22" s="16" t="s">
        <v>40</v>
      </c>
      <c r="I22" s="17">
        <v>7733668</v>
      </c>
    </row>
    <row r="23" spans="1:9" ht="16.2" x14ac:dyDescent="0.2">
      <c r="A23" s="16" t="s">
        <v>41</v>
      </c>
      <c r="B23" s="15">
        <v>4620000</v>
      </c>
      <c r="C23" s="22">
        <v>4547371</v>
      </c>
      <c r="D23" s="21"/>
      <c r="E23" s="20"/>
      <c r="F23" s="15"/>
      <c r="G23" s="21"/>
      <c r="H23" s="16" t="s">
        <v>42</v>
      </c>
      <c r="I23" s="17">
        <v>2360790</v>
      </c>
    </row>
    <row r="24" spans="1:9" ht="16.2" x14ac:dyDescent="0.2">
      <c r="A24" s="16" t="s">
        <v>43</v>
      </c>
      <c r="B24" s="15">
        <v>2729000</v>
      </c>
      <c r="C24" s="22">
        <v>2595164</v>
      </c>
      <c r="D24" s="21"/>
      <c r="E24" s="16" t="s">
        <v>44</v>
      </c>
      <c r="F24" s="15">
        <v>3981153</v>
      </c>
      <c r="G24" s="21"/>
      <c r="H24" s="16" t="s">
        <v>45</v>
      </c>
      <c r="I24" s="17">
        <v>12468554</v>
      </c>
    </row>
    <row r="25" spans="1:9" ht="16.2" x14ac:dyDescent="0.2">
      <c r="A25" s="16" t="s">
        <v>46</v>
      </c>
      <c r="B25" s="15">
        <v>12748000</v>
      </c>
      <c r="C25" s="22">
        <v>11149015</v>
      </c>
      <c r="D25" s="21"/>
      <c r="E25" s="20"/>
      <c r="F25" s="15"/>
      <c r="G25" s="21"/>
      <c r="H25" s="16" t="s">
        <v>47</v>
      </c>
      <c r="I25" s="40">
        <v>905485</v>
      </c>
    </row>
    <row r="26" spans="1:9" ht="19.8" x14ac:dyDescent="0.25">
      <c r="A26" s="16" t="s">
        <v>48</v>
      </c>
      <c r="B26" s="15">
        <v>6417000</v>
      </c>
      <c r="C26" s="22">
        <v>6875886</v>
      </c>
      <c r="D26" s="21"/>
      <c r="E26" s="16" t="s">
        <v>49</v>
      </c>
      <c r="F26" s="15">
        <v>19487344</v>
      </c>
      <c r="G26" s="21"/>
      <c r="H26" s="16" t="s">
        <v>50</v>
      </c>
      <c r="I26" s="39" t="s">
        <v>59</v>
      </c>
    </row>
    <row r="27" spans="1:9" ht="16.2" x14ac:dyDescent="0.2">
      <c r="A27" s="16" t="s">
        <v>51</v>
      </c>
      <c r="B27" s="15">
        <v>5660000</v>
      </c>
      <c r="C27" s="22">
        <v>5320766</v>
      </c>
      <c r="D27" s="21"/>
      <c r="E27" s="20"/>
      <c r="F27" s="15"/>
      <c r="G27" s="20"/>
      <c r="H27" s="20"/>
      <c r="I27" s="24"/>
    </row>
    <row r="28" spans="1:9" ht="16.2" x14ac:dyDescent="0.2">
      <c r="A28" s="20"/>
      <c r="B28" s="15"/>
      <c r="C28" s="25"/>
      <c r="D28" s="20"/>
      <c r="E28" s="20"/>
      <c r="F28" s="15"/>
      <c r="G28" s="21"/>
      <c r="H28" s="20"/>
      <c r="I28" s="26"/>
    </row>
    <row r="29" spans="1:9" ht="16.2" x14ac:dyDescent="0.2">
      <c r="A29" s="20" t="s">
        <v>52</v>
      </c>
      <c r="B29" s="15">
        <v>5000000</v>
      </c>
      <c r="C29" s="22">
        <v>24610151</v>
      </c>
      <c r="D29" s="21"/>
      <c r="E29" s="27" t="s">
        <v>53</v>
      </c>
      <c r="F29" s="28">
        <f>F6+F22</f>
        <v>148191941</v>
      </c>
      <c r="G29" s="20"/>
      <c r="H29" s="27" t="s">
        <v>53</v>
      </c>
      <c r="I29" s="29">
        <f>I6+I21</f>
        <v>148191941</v>
      </c>
    </row>
    <row r="30" spans="1:9" ht="16.2" x14ac:dyDescent="0.2">
      <c r="A30" s="30"/>
      <c r="B30" s="31"/>
      <c r="C30" s="32"/>
      <c r="D30" s="33"/>
      <c r="E30" s="34"/>
      <c r="F30" s="35"/>
      <c r="G30" s="36"/>
      <c r="H30" s="30"/>
      <c r="I30" s="41"/>
    </row>
    <row r="31" spans="1:9" ht="19.2" x14ac:dyDescent="0.2">
      <c r="A31" s="43" t="s">
        <v>54</v>
      </c>
      <c r="B31" s="43"/>
      <c r="C31" s="43"/>
      <c r="D31" s="43"/>
      <c r="E31" s="43"/>
      <c r="F31" s="43"/>
      <c r="G31" s="43"/>
      <c r="H31" s="43"/>
      <c r="I31" s="44"/>
    </row>
    <row r="34" spans="2:9" x14ac:dyDescent="0.2">
      <c r="C34" s="18"/>
    </row>
    <row r="35" spans="2:9" x14ac:dyDescent="0.2">
      <c r="B35" s="18"/>
      <c r="C35" s="18"/>
    </row>
    <row r="36" spans="2:9" x14ac:dyDescent="0.2">
      <c r="B36" s="18"/>
      <c r="C36" s="18"/>
    </row>
    <row r="37" spans="2:9" x14ac:dyDescent="0.2">
      <c r="B37" s="18"/>
      <c r="C37" s="18"/>
      <c r="F37" s="18"/>
      <c r="I37" s="18"/>
    </row>
  </sheetData>
  <mergeCells count="13">
    <mergeCell ref="D6:E6"/>
    <mergeCell ref="G6:H6"/>
    <mergeCell ref="G21:H21"/>
    <mergeCell ref="D22:E22"/>
    <mergeCell ref="A31:I31"/>
    <mergeCell ref="A1:I1"/>
    <mergeCell ref="A2:I2"/>
    <mergeCell ref="B3:B4"/>
    <mergeCell ref="C3:C4"/>
    <mergeCell ref="D3:F3"/>
    <mergeCell ref="G3:I3"/>
    <mergeCell ref="D4:E4"/>
    <mergeCell ref="G4:H4"/>
  </mergeCells>
  <phoneticPr fontId="7"/>
  <pageMargins left="0.7" right="0.7" top="0.75" bottom="0.75" header="0.3" footer="0.3"/>
  <ignoredErrors>
    <ignoredError sqref="A7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196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2026-02-25T03:37:57Z</cp:lastPrinted>
  <dcterms:created xsi:type="dcterms:W3CDTF">2001-08-16T02:50:38Z</dcterms:created>
  <dcterms:modified xsi:type="dcterms:W3CDTF">2026-04-19T23:48:34Z</dcterms:modified>
</cp:coreProperties>
</file>