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322B3954-AA09-43EE-89BA-9FF3442BB927}" xr6:coauthVersionLast="47" xr6:coauthVersionMax="47" xr10:uidLastSave="{00000000-0000-0000-0000-000000000000}"/>
  <bookViews>
    <workbookView xWindow="28680" yWindow="-255" windowWidth="29040" windowHeight="15720" tabRatio="603" xr2:uid="{00000000-000D-0000-FFFF-FFFF00000000}"/>
  </bookViews>
  <sheets>
    <sheet name="288(1)" sheetId="1" r:id="rId1"/>
    <sheet name="288(2)(3)" sheetId="3" r:id="rId2"/>
    <sheet name="288(4)" sheetId="2" r:id="rId3"/>
    <sheet name="288(5)" sheetId="4" r:id="rId4"/>
  </sheets>
  <definedNames>
    <definedName name="_xlnm.Print_Area" localSheetId="0">'288(1)'!$A$1:$F$29</definedName>
    <definedName name="_xlnm.Print_Area" localSheetId="1">'288(2)(3)'!$B$1:$T$63</definedName>
    <definedName name="_xlnm.Print_Area" localSheetId="2">'288(4)'!$A$1:$H$63</definedName>
    <definedName name="_xlnm.Print_Area" localSheetId="3">'288(5)'!$A$1:$G$19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4" l="1"/>
  <c r="D6" i="4"/>
  <c r="D7" i="2"/>
  <c r="H36" i="2"/>
  <c r="F36" i="2"/>
  <c r="D36" i="2"/>
  <c r="H12" i="2"/>
  <c r="F12" i="2"/>
  <c r="D12" i="2"/>
  <c r="H7" i="2"/>
  <c r="F7" i="2"/>
  <c r="S36" i="3"/>
  <c r="R36" i="3"/>
  <c r="N7" i="3"/>
  <c r="N5" i="3" s="1"/>
  <c r="O7" i="3"/>
  <c r="O5" i="3" s="1"/>
  <c r="B9" i="1"/>
  <c r="F4" i="4"/>
  <c r="E4" i="4"/>
  <c r="D4" i="4"/>
  <c r="C4" i="4"/>
  <c r="H4" i="2"/>
  <c r="G4" i="2"/>
  <c r="F4" i="2"/>
  <c r="E4" i="2"/>
  <c r="S3" i="3"/>
  <c r="R3" i="3"/>
  <c r="O3" i="3"/>
  <c r="N3" i="3"/>
  <c r="J5" i="3"/>
</calcChain>
</file>

<file path=xl/sharedStrings.xml><?xml version="1.0" encoding="utf-8"?>
<sst xmlns="http://schemas.openxmlformats.org/spreadsheetml/2006/main" count="216" uniqueCount="197">
  <si>
    <t>年       　次</t>
  </si>
  <si>
    <t>人 身 事 故</t>
  </si>
  <si>
    <t>物 損 事 故</t>
  </si>
  <si>
    <t>件</t>
  </si>
  <si>
    <t>人</t>
  </si>
  <si>
    <t>整　ハ ン ド ル  整 備 不 良</t>
  </si>
  <si>
    <t>総　　　　　数</t>
  </si>
  <si>
    <t>総　　　　　　　　　   　数</t>
  </si>
  <si>
    <t>備　ブ レ ー キ  整 備 不 良</t>
  </si>
  <si>
    <t>不　走行装置(ﾀｲﾔ等) 整備不良</t>
  </si>
  <si>
    <t>車 　両  　側　 の 　原　因</t>
  </si>
  <si>
    <t>信　　 号  　　無 　　視</t>
  </si>
  <si>
    <t>過　覚せい剤・麻薬等使用運転</t>
  </si>
  <si>
    <t>通 行　 右 　側　 通　行</t>
  </si>
  <si>
    <t>共　  同　 危 　険 　行　 為</t>
  </si>
  <si>
    <t>車  両  通  行  帯 違 反</t>
  </si>
  <si>
    <t>　　ハ ン ド ル  操 作 不 適</t>
  </si>
  <si>
    <t>最 　高 　速　度　違　反</t>
  </si>
  <si>
    <t xml:space="preserve">  　ブ レ ー キ  操 作 不 適</t>
  </si>
  <si>
    <t>横断等　後 退 禁 止 違反</t>
  </si>
  <si>
    <t>禁　止</t>
  </si>
  <si>
    <t>車  間  距  離  不 保 持</t>
  </si>
  <si>
    <t>進  路 変 更 禁 止 違 反</t>
  </si>
  <si>
    <t>通  行  妨  害（車両等）</t>
  </si>
  <si>
    <t>　　　　禁 止 場所追越し</t>
  </si>
  <si>
    <t>　　予　　  測      不　　適</t>
  </si>
  <si>
    <t>特　大　　　型</t>
  </si>
  <si>
    <t>　　そ　　 　  の   　　　他</t>
  </si>
  <si>
    <t>殊　小　　　型</t>
  </si>
  <si>
    <t>踏 　切 　不　停　止　等</t>
  </si>
  <si>
    <t>幼 　児　 等　通　行　妨　害</t>
  </si>
  <si>
    <t>右 　　折　　  違 　　反</t>
  </si>
  <si>
    <t>左 　　折  　　違　　 反</t>
  </si>
  <si>
    <t>そ 　の 　他 　の 　 違 　反</t>
  </si>
  <si>
    <t>自  　転  　車</t>
  </si>
  <si>
    <t>人 　　 側 　 　の　 　原　　因</t>
  </si>
  <si>
    <t>交差点　反 対 方向からの</t>
  </si>
  <si>
    <t>信   　　号　   　無  　　視</t>
  </si>
  <si>
    <t>行義務　歩 　　行 　　者</t>
  </si>
  <si>
    <t>　　　　そ 　　の 　　他</t>
  </si>
  <si>
    <t>通　左  　　側 　　通 　　行</t>
  </si>
  <si>
    <t>行　車  　　道 　　通 　　行</t>
  </si>
  <si>
    <t>歩行者　横断歩行者妨害等</t>
  </si>
  <si>
    <t>区　そ   　　　の　　　   他</t>
  </si>
  <si>
    <t>妨害等　通行妨害(歩行者)</t>
  </si>
  <si>
    <t>分</t>
  </si>
  <si>
    <t>横  断 自 転 車 妨 害 等</t>
  </si>
  <si>
    <t>　　横  断  歩  道  外 横 断</t>
  </si>
  <si>
    <t>横　斜  　　め 　  横 　　断</t>
  </si>
  <si>
    <t>一　  時  　不 　停 　止</t>
  </si>
  <si>
    <t>幼  児 の  ひ と り あ る き</t>
  </si>
  <si>
    <t>踏　 　切 　　不　　注　　意</t>
  </si>
  <si>
    <t>合 　図 　不　履　行  等</t>
  </si>
  <si>
    <t>め い て い  ・  は い か い</t>
  </si>
  <si>
    <t>路   　　上　   　遊　  　戯</t>
  </si>
  <si>
    <t>路 　　　上 　　　作　　　業</t>
  </si>
  <si>
    <t>自 転 車 の 通行方法違反</t>
  </si>
  <si>
    <t>と 　　　び 　　　だ　　　し</t>
  </si>
  <si>
    <t>け  　ん  　引 　違 　反</t>
  </si>
  <si>
    <t>単位：件</t>
  </si>
  <si>
    <t>　　　　交差道路通行車両</t>
    <rPh sb="10" eb="12">
      <t>シャリョウ</t>
    </rPh>
    <phoneticPr fontId="1"/>
  </si>
  <si>
    <t>その他の軽車両</t>
    <rPh sb="2" eb="3">
      <t>タ</t>
    </rPh>
    <phoneticPr fontId="1"/>
  </si>
  <si>
    <t>安全進　　右　折　車　両</t>
    <rPh sb="2" eb="3">
      <t>スス</t>
    </rPh>
    <phoneticPr fontId="1"/>
  </si>
  <si>
    <t>　　　　軽</t>
    <rPh sb="4" eb="5">
      <t>ケイ</t>
    </rPh>
    <phoneticPr fontId="1"/>
  </si>
  <si>
    <t>輪　251cc～400cc</t>
    <rPh sb="0" eb="1">
      <t>リン</t>
    </rPh>
    <phoneticPr fontId="1"/>
  </si>
  <si>
    <t>不明・対象外当事者</t>
    <rPh sb="0" eb="2">
      <t>フメイ</t>
    </rPh>
    <rPh sb="3" eb="5">
      <t>タイショウ</t>
    </rPh>
    <rPh sb="5" eb="6">
      <t>ガイ</t>
    </rPh>
    <rPh sb="6" eb="9">
      <t>トウジシャ</t>
    </rPh>
    <phoneticPr fontId="1"/>
  </si>
  <si>
    <t>二　751cc   以上</t>
    <rPh sb="10" eb="12">
      <t>イジョウ</t>
    </rPh>
    <phoneticPr fontId="1"/>
  </si>
  <si>
    <t>車　原 付 二 種</t>
    <rPh sb="0" eb="1">
      <t>シャ</t>
    </rPh>
    <rPh sb="2" eb="3">
      <t>ハラ</t>
    </rPh>
    <rPh sb="4" eb="5">
      <t>ヅケ</t>
    </rPh>
    <rPh sb="6" eb="7">
      <t>ニ</t>
    </rPh>
    <rPh sb="8" eb="9">
      <t>タネ</t>
    </rPh>
    <phoneticPr fontId="1"/>
  </si>
  <si>
    <t>灯 　　火　　  違　 　反</t>
    <rPh sb="0" eb="1">
      <t>トウ</t>
    </rPh>
    <phoneticPr fontId="1"/>
  </si>
  <si>
    <t>ド　　 ア　 　開　　放　　等</t>
    <rPh sb="8" eb="9">
      <t>ヒラ</t>
    </rPh>
    <rPh sb="11" eb="12">
      <t>ホウ</t>
    </rPh>
    <phoneticPr fontId="1"/>
  </si>
  <si>
    <t>　　駐停車車両の直前・直後横断</t>
    <rPh sb="3" eb="5">
      <t>テイシャ</t>
    </rPh>
    <phoneticPr fontId="1"/>
  </si>
  <si>
    <t>そ 　の　 他　 の　 違  　反</t>
    <rPh sb="12" eb="13">
      <t>チガイ</t>
    </rPh>
    <rPh sb="16" eb="17">
      <t>ハン</t>
    </rPh>
    <phoneticPr fontId="1"/>
  </si>
  <si>
    <t>区 分　 そ　　 の 　　他</t>
    <rPh sb="13" eb="14">
      <t>タ</t>
    </rPh>
    <phoneticPr fontId="1"/>
  </si>
  <si>
    <t>運  　　 動 　静　不　注　視</t>
    <rPh sb="0" eb="1">
      <t>ウン</t>
    </rPh>
    <rPh sb="15" eb="16">
      <t>シ</t>
    </rPh>
    <phoneticPr fontId="1"/>
  </si>
  <si>
    <t>転</t>
    <rPh sb="0" eb="1">
      <t>テン</t>
    </rPh>
    <phoneticPr fontId="1"/>
  </si>
  <si>
    <t>義　安全不確認　  前・左・右</t>
    <rPh sb="0" eb="1">
      <t>ギ</t>
    </rPh>
    <phoneticPr fontId="1"/>
  </si>
  <si>
    <t>務　　  　　　　　後　　　方</t>
    <rPh sb="0" eb="1">
      <t>ム</t>
    </rPh>
    <phoneticPr fontId="1"/>
  </si>
  <si>
    <t>調　　 　査　 　　不　　　能</t>
    <rPh sb="0" eb="6">
      <t>チョウサ</t>
    </rPh>
    <rPh sb="10" eb="15">
      <t>フノウ</t>
    </rPh>
    <phoneticPr fontId="1"/>
  </si>
  <si>
    <t>不　　　　　　　　　　　明</t>
    <rPh sb="0" eb="13">
      <t>フメイ</t>
    </rPh>
    <phoneticPr fontId="1"/>
  </si>
  <si>
    <t>歩行者・準歩行者</t>
    <rPh sb="4" eb="5">
      <t>ジュン</t>
    </rPh>
    <rPh sb="5" eb="8">
      <t>ホコウシャ</t>
    </rPh>
    <phoneticPr fontId="1"/>
  </si>
  <si>
    <t>発 　生 　件 　数</t>
  </si>
  <si>
    <t>死　  　　者</t>
  </si>
  <si>
    <t>状  　   　　　態</t>
    <phoneticPr fontId="1"/>
  </si>
  <si>
    <t>死　　　　　　者</t>
  </si>
  <si>
    <t>道  路  区  分</t>
  </si>
  <si>
    <t xml:space="preserve">         10  号</t>
  </si>
  <si>
    <t xml:space="preserve">        218　号</t>
  </si>
  <si>
    <t xml:space="preserve">        219　号</t>
  </si>
  <si>
    <t xml:space="preserve">        220　号</t>
  </si>
  <si>
    <t xml:space="preserve">        221　号</t>
  </si>
  <si>
    <t xml:space="preserve">        222　号</t>
  </si>
  <si>
    <t xml:space="preserve">        446　号</t>
  </si>
  <si>
    <t xml:space="preserve">        447　号</t>
  </si>
  <si>
    <t xml:space="preserve">        448　号</t>
  </si>
  <si>
    <t xml:space="preserve"> 　　　　軽</t>
    <rPh sb="5" eb="6">
      <t>ケイ</t>
    </rPh>
    <phoneticPr fontId="1"/>
  </si>
  <si>
    <t xml:space="preserve">          19</t>
  </si>
  <si>
    <t xml:space="preserve">          20</t>
  </si>
  <si>
    <t>　　大　　　 型</t>
    <rPh sb="2" eb="3">
      <t>ダイ</t>
    </rPh>
    <rPh sb="7" eb="8">
      <t>ガタ</t>
    </rPh>
    <phoneticPr fontId="1"/>
  </si>
  <si>
    <t>乗　中　　　 型</t>
    <rPh sb="2" eb="3">
      <t>チュウ</t>
    </rPh>
    <rPh sb="7" eb="8">
      <t>カタ</t>
    </rPh>
    <phoneticPr fontId="1"/>
  </si>
  <si>
    <t>車</t>
    <rPh sb="0" eb="1">
      <t>シャ</t>
    </rPh>
    <phoneticPr fontId="1"/>
  </si>
  <si>
    <t>違</t>
    <rPh sb="0" eb="1">
      <t>チガイ</t>
    </rPh>
    <phoneticPr fontId="1"/>
  </si>
  <si>
    <t>負　　　　傷　　　　者</t>
    <rPh sb="0" eb="1">
      <t>フ</t>
    </rPh>
    <rPh sb="5" eb="6">
      <t>キズ</t>
    </rPh>
    <phoneticPr fontId="2"/>
  </si>
  <si>
    <t>総    　数</t>
    <phoneticPr fontId="1"/>
  </si>
  <si>
    <t>死    　者</t>
    <phoneticPr fontId="1"/>
  </si>
  <si>
    <t>傷    　者</t>
    <phoneticPr fontId="1"/>
  </si>
  <si>
    <t>平成17年</t>
    <phoneticPr fontId="1"/>
  </si>
  <si>
    <t xml:space="preserve">          18</t>
    <phoneticPr fontId="1"/>
  </si>
  <si>
    <t xml:space="preserve">          21</t>
    <phoneticPr fontId="1"/>
  </si>
  <si>
    <t>総数</t>
    <rPh sb="0" eb="2">
      <t>ソウスウ</t>
    </rPh>
    <phoneticPr fontId="2"/>
  </si>
  <si>
    <t xml:space="preserve">  事                故</t>
    <phoneticPr fontId="2"/>
  </si>
  <si>
    <t>違　　反　　別</t>
    <phoneticPr fontId="1"/>
  </si>
  <si>
    <t xml:space="preserve">   　 違　　反　　別</t>
    <phoneticPr fontId="1"/>
  </si>
  <si>
    <t>良　そ　　　　 の　　　 　他</t>
    <phoneticPr fontId="1"/>
  </si>
  <si>
    <t>酒　 　酔　　 い　　運　　転</t>
    <phoneticPr fontId="1"/>
  </si>
  <si>
    <t>通 　行 　禁　止  違　反</t>
    <phoneticPr fontId="1"/>
  </si>
  <si>
    <t>労　シ ン ナ ー 等  使用運転</t>
    <phoneticPr fontId="1"/>
  </si>
  <si>
    <t xml:space="preserve">件 </t>
    <phoneticPr fontId="1"/>
  </si>
  <si>
    <t xml:space="preserve">人 </t>
    <phoneticPr fontId="1"/>
  </si>
  <si>
    <t xml:space="preserve">  　　  388  号</t>
    <phoneticPr fontId="1"/>
  </si>
  <si>
    <t xml:space="preserve">  </t>
    <phoneticPr fontId="1"/>
  </si>
  <si>
    <t>車運転中</t>
    <phoneticPr fontId="2"/>
  </si>
  <si>
    <t xml:space="preserve">車同乗中 </t>
    <phoneticPr fontId="2"/>
  </si>
  <si>
    <t>二輪車運転中</t>
    <phoneticPr fontId="2"/>
  </si>
  <si>
    <t>二輪車同乗中</t>
    <phoneticPr fontId="2"/>
  </si>
  <si>
    <t>自転車運転中</t>
    <phoneticPr fontId="2"/>
  </si>
  <si>
    <t>自転車同乗中</t>
    <phoneticPr fontId="2"/>
  </si>
  <si>
    <t>歩行中</t>
    <phoneticPr fontId="2"/>
  </si>
  <si>
    <t>その他</t>
    <phoneticPr fontId="2"/>
  </si>
  <si>
    <t>総数</t>
    <phoneticPr fontId="2"/>
  </si>
  <si>
    <t>年      次</t>
    <phoneticPr fontId="1"/>
  </si>
  <si>
    <t>総    　数</t>
    <phoneticPr fontId="1"/>
  </si>
  <si>
    <t>死    　者</t>
    <phoneticPr fontId="1"/>
  </si>
  <si>
    <t>追越し  追 越 方 法 違反</t>
    <phoneticPr fontId="1"/>
  </si>
  <si>
    <t>徐　行　交 　　差　 　点</t>
    <phoneticPr fontId="1"/>
  </si>
  <si>
    <t xml:space="preserve">  　　　そ　　 の　　 他</t>
    <phoneticPr fontId="1"/>
  </si>
  <si>
    <t>断　走行車両の直前・直後横断</t>
    <phoneticPr fontId="1"/>
  </si>
  <si>
    <t>駐   (停)   車 　違 　反</t>
    <phoneticPr fontId="1"/>
  </si>
  <si>
    <t>乗　　  車　　 不 　　適</t>
    <phoneticPr fontId="1"/>
  </si>
  <si>
    <t>積 　 　載   　不 　　適</t>
    <phoneticPr fontId="1"/>
  </si>
  <si>
    <t>(１) 総　  数</t>
    <phoneticPr fontId="1"/>
  </si>
  <si>
    <t>(1) 総　  数</t>
    <phoneticPr fontId="1"/>
  </si>
  <si>
    <t>(２)原因車(者)別発生状況</t>
    <phoneticPr fontId="1"/>
  </si>
  <si>
    <t>(３) 原因(違反)別発生状況</t>
    <phoneticPr fontId="1"/>
  </si>
  <si>
    <t>(４) 道路別発生状況</t>
    <phoneticPr fontId="1"/>
  </si>
  <si>
    <t>(５) 死傷者の被害時の状況</t>
    <phoneticPr fontId="1"/>
  </si>
  <si>
    <t>非市街地</t>
    <rPh sb="3" eb="4">
      <t>チ</t>
    </rPh>
    <phoneticPr fontId="1"/>
  </si>
  <si>
    <t>一般国道</t>
    <rPh sb="0" eb="2">
      <t>イッパン</t>
    </rPh>
    <rPh sb="2" eb="4">
      <t>コクドウ</t>
    </rPh>
    <phoneticPr fontId="2"/>
  </si>
  <si>
    <t>単位：人</t>
    <phoneticPr fontId="1"/>
  </si>
  <si>
    <t>　　原 付 一 種</t>
    <rPh sb="2" eb="3">
      <t>ハラ</t>
    </rPh>
    <rPh sb="4" eb="5">
      <t>ヅケ</t>
    </rPh>
    <rPh sb="6" eb="7">
      <t>イッ</t>
    </rPh>
    <rPh sb="8" eb="9">
      <t>シュ</t>
    </rPh>
    <phoneticPr fontId="1"/>
  </si>
  <si>
    <t xml:space="preserve">   　   223  号</t>
    <phoneticPr fontId="1"/>
  </si>
  <si>
    <t xml:space="preserve">   　   265　号</t>
    <phoneticPr fontId="1"/>
  </si>
  <si>
    <t xml:space="preserve">   　   268　号</t>
    <phoneticPr fontId="1"/>
  </si>
  <si>
    <t xml:space="preserve">  　　  269　号</t>
    <phoneticPr fontId="1"/>
  </si>
  <si>
    <t xml:space="preserve">   　   325　号</t>
    <phoneticPr fontId="1"/>
  </si>
  <si>
    <t xml:space="preserve">      　326　号</t>
    <phoneticPr fontId="1"/>
  </si>
  <si>
    <t xml:space="preserve">   　   327　号</t>
    <phoneticPr fontId="1"/>
  </si>
  <si>
    <t xml:space="preserve">        503　号</t>
    <phoneticPr fontId="1"/>
  </si>
  <si>
    <t>負　 傷 　者</t>
    <rPh sb="0" eb="1">
      <t>フ</t>
    </rPh>
    <rPh sb="3" eb="4">
      <t>キズ</t>
    </rPh>
    <phoneticPr fontId="2"/>
  </si>
  <si>
    <t>負　傷　者</t>
    <rPh sb="0" eb="1">
      <t>フ</t>
    </rPh>
    <rPh sb="2" eb="3">
      <t>キズ</t>
    </rPh>
    <rPh sb="4" eb="5">
      <t>シャ</t>
    </rPh>
    <phoneticPr fontId="1"/>
  </si>
  <si>
    <t>優  先  通  行  妨 害 等</t>
    <rPh sb="16" eb="17">
      <t>トウ</t>
    </rPh>
    <phoneticPr fontId="1"/>
  </si>
  <si>
    <t>　　脇　 前方不注意 　内在的</t>
    <rPh sb="2" eb="3">
      <t>ワキ</t>
    </rPh>
    <phoneticPr fontId="1"/>
  </si>
  <si>
    <t>安　見　　　　　　  　外在的</t>
    <rPh sb="0" eb="1">
      <t>アン</t>
    </rPh>
    <rPh sb="2" eb="3">
      <t>ミ</t>
    </rPh>
    <phoneticPr fontId="1"/>
  </si>
  <si>
    <t>全　等</t>
    <rPh sb="0" eb="1">
      <t>ゼン</t>
    </rPh>
    <rPh sb="2" eb="3">
      <t>トウ</t>
    </rPh>
    <phoneticPr fontId="1"/>
  </si>
  <si>
    <t>反  安 　　 全　  　速　　度　</t>
    <rPh sb="0" eb="1">
      <t>ハン</t>
    </rPh>
    <phoneticPr fontId="1"/>
  </si>
  <si>
    <t>等　そ の 他 の 過労・居眠り</t>
    <phoneticPr fontId="1"/>
  </si>
  <si>
    <t>　　横 断 禁 止 場 所 横 断</t>
    <phoneticPr fontId="1"/>
  </si>
  <si>
    <t>割　　り　 込　　み　 等</t>
    <phoneticPr fontId="1"/>
  </si>
  <si>
    <t>第一原因車(者)</t>
    <phoneticPr fontId="1"/>
  </si>
  <si>
    <t xml:space="preserve">    ミ ニ カー</t>
    <phoneticPr fontId="1"/>
  </si>
  <si>
    <t>　　　　 軽　</t>
    <phoneticPr fontId="1"/>
  </si>
  <si>
    <t>車　普　　 　通</t>
    <rPh sb="0" eb="1">
      <t>クルマ</t>
    </rPh>
    <phoneticPr fontId="1"/>
  </si>
  <si>
    <t>用　準　 中　型</t>
    <rPh sb="2" eb="3">
      <t>ジュン</t>
    </rPh>
    <rPh sb="5" eb="6">
      <t>チュウ</t>
    </rPh>
    <rPh sb="7" eb="8">
      <t>カタ</t>
    </rPh>
    <phoneticPr fontId="1"/>
  </si>
  <si>
    <t>　　401cc～750cc</t>
  </si>
  <si>
    <t>　　大  　 　型</t>
    <rPh sb="2" eb="3">
      <t>ダイ</t>
    </rPh>
    <rPh sb="8" eb="9">
      <t>ガタ</t>
    </rPh>
    <phoneticPr fontId="1"/>
  </si>
  <si>
    <t>貨　中  　 　型</t>
    <rPh sb="0" eb="1">
      <t>カ</t>
    </rPh>
    <rPh sb="2" eb="3">
      <t>チュウ</t>
    </rPh>
    <phoneticPr fontId="1"/>
  </si>
  <si>
    <t>物  準　 中　型</t>
    <rPh sb="0" eb="1">
      <t>モノ</t>
    </rPh>
    <rPh sb="3" eb="4">
      <t>ジュン</t>
    </rPh>
    <rPh sb="6" eb="7">
      <t>チュウ</t>
    </rPh>
    <rPh sb="8" eb="9">
      <t>カタ</t>
    </rPh>
    <phoneticPr fontId="1"/>
  </si>
  <si>
    <t>車  普　　 　通</t>
    <rPh sb="0" eb="1">
      <t>クルマ</t>
    </rPh>
    <rPh sb="3" eb="4">
      <t>ススム</t>
    </rPh>
    <rPh sb="8" eb="9">
      <t>ツウ</t>
    </rPh>
    <phoneticPr fontId="1"/>
  </si>
  <si>
    <t>違　反   横断・転回禁止違反</t>
    <phoneticPr fontId="1"/>
  </si>
  <si>
    <t>県・市・町村道等</t>
    <rPh sb="0" eb="1">
      <t>ケン</t>
    </rPh>
    <rPh sb="2" eb="3">
      <t>シ</t>
    </rPh>
    <rPh sb="4" eb="6">
      <t>チョウソン</t>
    </rPh>
    <rPh sb="6" eb="7">
      <t>ドウ</t>
    </rPh>
    <rPh sb="7" eb="8">
      <t>トウ</t>
    </rPh>
    <phoneticPr fontId="2"/>
  </si>
  <si>
    <t>高速道路・自専道</t>
    <rPh sb="2" eb="4">
      <t>ドウロ</t>
    </rPh>
    <phoneticPr fontId="2"/>
  </si>
  <si>
    <t>注　(2)～(4)については、人身事故のみの件数。
資料　県警察本部「交通統計」</t>
    <rPh sb="0" eb="1">
      <t>チュウ</t>
    </rPh>
    <rPh sb="15" eb="17">
      <t>ジンシン</t>
    </rPh>
    <rPh sb="17" eb="19">
      <t>ジコ</t>
    </rPh>
    <rPh sb="22" eb="24">
      <t>ケンスウ</t>
    </rPh>
    <phoneticPr fontId="1"/>
  </si>
  <si>
    <t>市 街 地</t>
    <phoneticPr fontId="1"/>
  </si>
  <si>
    <t xml:space="preserve"> 県　　道</t>
    <rPh sb="1" eb="2">
      <t>ケン</t>
    </rPh>
    <phoneticPr fontId="1"/>
  </si>
  <si>
    <t xml:space="preserve"> 市町村道</t>
    <rPh sb="2" eb="4">
      <t>チョウソン</t>
    </rPh>
    <rPh sb="4" eb="5">
      <t>ミチ</t>
    </rPh>
    <phoneticPr fontId="1"/>
  </si>
  <si>
    <t xml:space="preserve"> そ の 他</t>
    <phoneticPr fontId="1"/>
  </si>
  <si>
    <t xml:space="preserve">人 </t>
  </si>
  <si>
    <t xml:space="preserve">件 </t>
  </si>
  <si>
    <t>　　　令和２年</t>
    <rPh sb="3" eb="5">
      <t>レイワ</t>
    </rPh>
    <rPh sb="6" eb="7">
      <t>ネン</t>
    </rPh>
    <phoneticPr fontId="1"/>
  </si>
  <si>
    <t>　　　    ３</t>
    <phoneticPr fontId="1"/>
  </si>
  <si>
    <t>　　　    ４</t>
  </si>
  <si>
    <t>　　　    ５</t>
  </si>
  <si>
    <t>　　　    ６</t>
  </si>
  <si>
    <t>令５</t>
    <rPh sb="0" eb="1">
      <t>レイ</t>
    </rPh>
    <phoneticPr fontId="1"/>
  </si>
  <si>
    <t>令６</t>
    <rPh sb="0" eb="1">
      <t>レイ</t>
    </rPh>
    <phoneticPr fontId="1"/>
  </si>
  <si>
    <t>令和５年</t>
    <rPh sb="0" eb="2">
      <t>レイワ</t>
    </rPh>
    <phoneticPr fontId="2"/>
  </si>
  <si>
    <t>令和６年</t>
    <rPh sb="0" eb="2">
      <t>レイワ</t>
    </rPh>
    <phoneticPr fontId="2"/>
  </si>
  <si>
    <t xml:space="preserve">286．交                通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</si>
</sst>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▲ &quot;#,##0"/>
    <numFmt numFmtId="177" formatCode="#,##0;\-#,##0;&quot;-&quot;;_ @_ "/>
  </numFmts>
  <fonts count="12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17"/>
      <name val="ＤＦ平成明朝体W3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2" borderId="0"/>
  </cellStyleXfs>
  <cellXfs count="134">
    <xf numFmtId="0" fontId="0" fillId="2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6" fillId="0" borderId="1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6" fillId="0" borderId="4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horizontal="right" vertical="center"/>
    </xf>
    <xf numFmtId="0" fontId="6" fillId="0" borderId="2" xfId="0" applyFont="1" applyFill="1" applyBorder="1"/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41" fontId="10" fillId="0" borderId="13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Alignment="1">
      <alignment horizontal="center"/>
    </xf>
    <xf numFmtId="176" fontId="10" fillId="0" borderId="6" xfId="0" applyNumberFormat="1" applyFont="1" applyFill="1" applyBorder="1"/>
    <xf numFmtId="176" fontId="10" fillId="0" borderId="0" xfId="0" applyNumberFormat="1" applyFont="1" applyFill="1"/>
    <xf numFmtId="0" fontId="10" fillId="0" borderId="15" xfId="0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vertical="center"/>
    </xf>
    <xf numFmtId="41" fontId="10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49" fontId="10" fillId="0" borderId="0" xfId="0" applyNumberFormat="1" applyFont="1" applyFill="1"/>
    <xf numFmtId="0" fontId="10" fillId="0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177" fontId="10" fillId="0" borderId="6" xfId="0" applyNumberFormat="1" applyFont="1" applyFill="1" applyBorder="1" applyAlignment="1">
      <alignment horizontal="right"/>
    </xf>
    <xf numFmtId="177" fontId="10" fillId="0" borderId="0" xfId="0" applyNumberFormat="1" applyFont="1" applyFill="1"/>
    <xf numFmtId="41" fontId="10" fillId="0" borderId="0" xfId="0" applyNumberFormat="1" applyFont="1" applyFill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1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Alignment="1">
      <alignment vertical="center" textRotation="255"/>
    </xf>
    <xf numFmtId="0" fontId="6" fillId="0" borderId="0" xfId="0" applyFont="1" applyFill="1" applyAlignment="1">
      <alignment horizontal="right" vertical="center" indent="1"/>
    </xf>
    <xf numFmtId="0" fontId="6" fillId="0" borderId="9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left"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 indent="2"/>
    </xf>
    <xf numFmtId="0" fontId="6" fillId="0" borderId="0" xfId="0" applyFont="1" applyFill="1" applyAlignment="1">
      <alignment horizontal="distributed" vertical="center" indent="1"/>
    </xf>
    <xf numFmtId="0" fontId="6" fillId="0" borderId="2" xfId="0" applyFont="1" applyFill="1" applyBorder="1" applyAlignment="1">
      <alignment horizontal="right" vertical="center" indent="1"/>
    </xf>
    <xf numFmtId="41" fontId="6" fillId="0" borderId="16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41" fontId="9" fillId="0" borderId="2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 indent="1"/>
    </xf>
    <xf numFmtId="0" fontId="6" fillId="0" borderId="23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right" vertical="center"/>
    </xf>
    <xf numFmtId="41" fontId="6" fillId="0" borderId="26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2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22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right" vertical="center"/>
    </xf>
    <xf numFmtId="41" fontId="6" fillId="0" borderId="27" xfId="0" applyNumberFormat="1" applyFont="1" applyFill="1" applyBorder="1" applyAlignment="1">
      <alignment vertical="center"/>
    </xf>
    <xf numFmtId="41" fontId="6" fillId="0" borderId="24" xfId="0" applyNumberFormat="1" applyFont="1" applyFill="1" applyBorder="1" applyAlignment="1">
      <alignment vertical="center"/>
    </xf>
    <xf numFmtId="41" fontId="9" fillId="0" borderId="29" xfId="0" applyNumberFormat="1" applyFont="1" applyFill="1" applyBorder="1" applyAlignment="1">
      <alignment vertical="center"/>
    </xf>
    <xf numFmtId="41" fontId="6" fillId="0" borderId="3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41" fontId="11" fillId="0" borderId="2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41" fontId="10" fillId="0" borderId="0" xfId="0" applyNumberFormat="1" applyFont="1" applyFill="1"/>
    <xf numFmtId="41" fontId="10" fillId="0" borderId="20" xfId="0" applyNumberFormat="1" applyFont="1" applyFill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right" vertical="center"/>
    </xf>
    <xf numFmtId="0" fontId="3" fillId="0" borderId="31" xfId="0" applyFont="1" applyFill="1" applyBorder="1"/>
    <xf numFmtId="41" fontId="6" fillId="0" borderId="7" xfId="0" applyNumberFormat="1" applyFont="1" applyFill="1" applyBorder="1" applyAlignment="1">
      <alignment horizontal="right" vertical="center"/>
    </xf>
    <xf numFmtId="41" fontId="6" fillId="0" borderId="28" xfId="0" applyNumberFormat="1" applyFont="1" applyFill="1" applyBorder="1" applyAlignment="1">
      <alignment vertical="center"/>
    </xf>
    <xf numFmtId="41" fontId="10" fillId="0" borderId="27" xfId="0" applyNumberFormat="1" applyFont="1" applyFill="1" applyBorder="1" applyAlignment="1">
      <alignment horizontal="right" vertical="center"/>
    </xf>
    <xf numFmtId="41" fontId="10" fillId="0" borderId="7" xfId="0" applyNumberFormat="1" applyFont="1" applyFill="1" applyBorder="1" applyAlignment="1">
      <alignment horizontal="right" vertical="center"/>
    </xf>
    <xf numFmtId="41" fontId="6" fillId="0" borderId="6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horizontal="left" vertical="top" wrapText="1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distributed" indent="1"/>
    </xf>
    <xf numFmtId="0" fontId="6" fillId="0" borderId="0" xfId="0" applyFont="1" applyFill="1" applyAlignment="1">
      <alignment horizontal="left" indent="1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666750</xdr:rowOff>
    </xdr:from>
    <xdr:to>
      <xdr:col>5</xdr:col>
      <xdr:colOff>1695450</xdr:colOff>
      <xdr:row>28</xdr:row>
      <xdr:rowOff>585788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BE9B99C-75C4-4F59-CF6D-9DF79A0F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5313"/>
          <a:ext cx="10839450" cy="1465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7</xdr:row>
      <xdr:rowOff>15240</xdr:rowOff>
    </xdr:from>
    <xdr:to>
      <xdr:col>7</xdr:col>
      <xdr:colOff>289560</xdr:colOff>
      <xdr:row>12</xdr:row>
      <xdr:rowOff>190500</xdr:rowOff>
    </xdr:to>
    <xdr:sp macro="" textlink="">
      <xdr:nvSpPr>
        <xdr:cNvPr id="8648" name="図形 2">
          <a:extLst>
            <a:ext uri="{FF2B5EF4-FFF2-40B4-BE49-F238E27FC236}">
              <a16:creationId xmlns:a16="http://schemas.microsoft.com/office/drawing/2014/main" id="{7AF242D0-6C06-4DB7-BA10-4A152040A192}"/>
            </a:ext>
          </a:extLst>
        </xdr:cNvPr>
        <xdr:cNvSpPr>
          <a:spLocks/>
        </xdr:cNvSpPr>
      </xdr:nvSpPr>
      <xdr:spPr bwMode="auto">
        <a:xfrm>
          <a:off x="190500" y="1729740"/>
          <a:ext cx="99060" cy="13182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220980</xdr:colOff>
      <xdr:row>14</xdr:row>
      <xdr:rowOff>45720</xdr:rowOff>
    </xdr:from>
    <xdr:to>
      <xdr:col>7</xdr:col>
      <xdr:colOff>304800</xdr:colOff>
      <xdr:row>19</xdr:row>
      <xdr:rowOff>7620</xdr:rowOff>
    </xdr:to>
    <xdr:sp macro="" textlink="">
      <xdr:nvSpPr>
        <xdr:cNvPr id="8649" name="図形 2">
          <a:extLst>
            <a:ext uri="{FF2B5EF4-FFF2-40B4-BE49-F238E27FC236}">
              <a16:creationId xmlns:a16="http://schemas.microsoft.com/office/drawing/2014/main" id="{EA4F2E32-136A-408A-8F1D-9967BC1608C9}"/>
            </a:ext>
          </a:extLst>
        </xdr:cNvPr>
        <xdr:cNvSpPr>
          <a:spLocks/>
        </xdr:cNvSpPr>
      </xdr:nvSpPr>
      <xdr:spPr bwMode="auto">
        <a:xfrm>
          <a:off x="220980" y="3360420"/>
          <a:ext cx="83820" cy="11049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198120</xdr:colOff>
      <xdr:row>19</xdr:row>
      <xdr:rowOff>220980</xdr:rowOff>
    </xdr:from>
    <xdr:to>
      <xdr:col>7</xdr:col>
      <xdr:colOff>304800</xdr:colOff>
      <xdr:row>22</xdr:row>
      <xdr:rowOff>0</xdr:rowOff>
    </xdr:to>
    <xdr:sp macro="" textlink="">
      <xdr:nvSpPr>
        <xdr:cNvPr id="8650" name="図形 2">
          <a:extLst>
            <a:ext uri="{FF2B5EF4-FFF2-40B4-BE49-F238E27FC236}">
              <a16:creationId xmlns:a16="http://schemas.microsoft.com/office/drawing/2014/main" id="{B58F71FF-4D5F-44EC-8CDD-FC6AE3BCABFB}"/>
            </a:ext>
          </a:extLst>
        </xdr:cNvPr>
        <xdr:cNvSpPr>
          <a:spLocks/>
        </xdr:cNvSpPr>
      </xdr:nvSpPr>
      <xdr:spPr bwMode="auto">
        <a:xfrm>
          <a:off x="198120" y="4678680"/>
          <a:ext cx="106680" cy="4648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175260</xdr:colOff>
      <xdr:row>24</xdr:row>
      <xdr:rowOff>0</xdr:rowOff>
    </xdr:from>
    <xdr:to>
      <xdr:col>7</xdr:col>
      <xdr:colOff>274320</xdr:colOff>
      <xdr:row>30</xdr:row>
      <xdr:rowOff>38100</xdr:rowOff>
    </xdr:to>
    <xdr:sp macro="" textlink="">
      <xdr:nvSpPr>
        <xdr:cNvPr id="8651" name="図形 2">
          <a:extLst>
            <a:ext uri="{FF2B5EF4-FFF2-40B4-BE49-F238E27FC236}">
              <a16:creationId xmlns:a16="http://schemas.microsoft.com/office/drawing/2014/main" id="{A04B316B-382A-4FE8-A809-A4AF7C7C0B3D}"/>
            </a:ext>
          </a:extLst>
        </xdr:cNvPr>
        <xdr:cNvSpPr>
          <a:spLocks/>
        </xdr:cNvSpPr>
      </xdr:nvSpPr>
      <xdr:spPr bwMode="auto">
        <a:xfrm>
          <a:off x="175260" y="5600700"/>
          <a:ext cx="99060" cy="1409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495300</xdr:colOff>
      <xdr:row>11</xdr:row>
      <xdr:rowOff>45720</xdr:rowOff>
    </xdr:from>
    <xdr:to>
      <xdr:col>12</xdr:col>
      <xdr:colOff>594360</xdr:colOff>
      <xdr:row>12</xdr:row>
      <xdr:rowOff>220980</xdr:rowOff>
    </xdr:to>
    <xdr:sp macro="" textlink="">
      <xdr:nvSpPr>
        <xdr:cNvPr id="8652" name="図形 2">
          <a:extLst>
            <a:ext uri="{FF2B5EF4-FFF2-40B4-BE49-F238E27FC236}">
              <a16:creationId xmlns:a16="http://schemas.microsoft.com/office/drawing/2014/main" id="{0E64ACED-0572-48B0-AB27-454A252DCCFD}"/>
            </a:ext>
          </a:extLst>
        </xdr:cNvPr>
        <xdr:cNvSpPr>
          <a:spLocks/>
        </xdr:cNvSpPr>
      </xdr:nvSpPr>
      <xdr:spPr bwMode="auto">
        <a:xfrm>
          <a:off x="3870960" y="2674620"/>
          <a:ext cx="99060" cy="4038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495300</xdr:colOff>
      <xdr:row>18</xdr:row>
      <xdr:rowOff>45720</xdr:rowOff>
    </xdr:from>
    <xdr:to>
      <xdr:col>12</xdr:col>
      <xdr:colOff>594360</xdr:colOff>
      <xdr:row>20</xdr:row>
      <xdr:rowOff>213360</xdr:rowOff>
    </xdr:to>
    <xdr:sp macro="" textlink="">
      <xdr:nvSpPr>
        <xdr:cNvPr id="8653" name="図形 2">
          <a:extLst>
            <a:ext uri="{FF2B5EF4-FFF2-40B4-BE49-F238E27FC236}">
              <a16:creationId xmlns:a16="http://schemas.microsoft.com/office/drawing/2014/main" id="{1D5F783E-A65A-45BF-A2A9-4609599A4CEB}"/>
            </a:ext>
          </a:extLst>
        </xdr:cNvPr>
        <xdr:cNvSpPr>
          <a:spLocks/>
        </xdr:cNvSpPr>
      </xdr:nvSpPr>
      <xdr:spPr bwMode="auto">
        <a:xfrm>
          <a:off x="3870960" y="4274820"/>
          <a:ext cx="99060" cy="6248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495300</xdr:colOff>
      <xdr:row>26</xdr:row>
      <xdr:rowOff>15240</xdr:rowOff>
    </xdr:from>
    <xdr:to>
      <xdr:col>12</xdr:col>
      <xdr:colOff>594360</xdr:colOff>
      <xdr:row>28</xdr:row>
      <xdr:rowOff>30480</xdr:rowOff>
    </xdr:to>
    <xdr:sp macro="" textlink="">
      <xdr:nvSpPr>
        <xdr:cNvPr id="8654" name="図形 2">
          <a:extLst>
            <a:ext uri="{FF2B5EF4-FFF2-40B4-BE49-F238E27FC236}">
              <a16:creationId xmlns:a16="http://schemas.microsoft.com/office/drawing/2014/main" id="{AEFEDDAD-E65D-48AA-B3AA-A5B6DE2D58C7}"/>
            </a:ext>
          </a:extLst>
        </xdr:cNvPr>
        <xdr:cNvSpPr>
          <a:spLocks/>
        </xdr:cNvSpPr>
      </xdr:nvSpPr>
      <xdr:spPr bwMode="auto">
        <a:xfrm>
          <a:off x="3870960" y="6073140"/>
          <a:ext cx="99060" cy="4724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502920</xdr:colOff>
      <xdr:row>34</xdr:row>
      <xdr:rowOff>220980</xdr:rowOff>
    </xdr:from>
    <xdr:to>
      <xdr:col>12</xdr:col>
      <xdr:colOff>609600</xdr:colOff>
      <xdr:row>40</xdr:row>
      <xdr:rowOff>0</xdr:rowOff>
    </xdr:to>
    <xdr:sp macro="" textlink="">
      <xdr:nvSpPr>
        <xdr:cNvPr id="8655" name="図形 2">
          <a:extLst>
            <a:ext uri="{FF2B5EF4-FFF2-40B4-BE49-F238E27FC236}">
              <a16:creationId xmlns:a16="http://schemas.microsoft.com/office/drawing/2014/main" id="{A7244043-3CB6-4006-9D9C-B1FAF0904A77}"/>
            </a:ext>
          </a:extLst>
        </xdr:cNvPr>
        <xdr:cNvSpPr>
          <a:spLocks/>
        </xdr:cNvSpPr>
      </xdr:nvSpPr>
      <xdr:spPr bwMode="auto">
        <a:xfrm>
          <a:off x="3878580" y="8107680"/>
          <a:ext cx="106680" cy="11506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510540</xdr:colOff>
      <xdr:row>41</xdr:row>
      <xdr:rowOff>15240</xdr:rowOff>
    </xdr:from>
    <xdr:to>
      <xdr:col>12</xdr:col>
      <xdr:colOff>579120</xdr:colOff>
      <xdr:row>43</xdr:row>
      <xdr:rowOff>30480</xdr:rowOff>
    </xdr:to>
    <xdr:sp macro="" textlink="">
      <xdr:nvSpPr>
        <xdr:cNvPr id="8656" name="図形 2">
          <a:extLst>
            <a:ext uri="{FF2B5EF4-FFF2-40B4-BE49-F238E27FC236}">
              <a16:creationId xmlns:a16="http://schemas.microsoft.com/office/drawing/2014/main" id="{8A83F06A-5584-4877-BAF2-0ABF45916A58}"/>
            </a:ext>
          </a:extLst>
        </xdr:cNvPr>
        <xdr:cNvSpPr>
          <a:spLocks/>
        </xdr:cNvSpPr>
      </xdr:nvSpPr>
      <xdr:spPr bwMode="auto">
        <a:xfrm>
          <a:off x="3886200" y="9502140"/>
          <a:ext cx="68580" cy="4724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487680</xdr:colOff>
      <xdr:row>46</xdr:row>
      <xdr:rowOff>7620</xdr:rowOff>
    </xdr:from>
    <xdr:to>
      <xdr:col>12</xdr:col>
      <xdr:colOff>586740</xdr:colOff>
      <xdr:row>48</xdr:row>
      <xdr:rowOff>15240</xdr:rowOff>
    </xdr:to>
    <xdr:sp macro="" textlink="">
      <xdr:nvSpPr>
        <xdr:cNvPr id="8657" name="図形 2">
          <a:extLst>
            <a:ext uri="{FF2B5EF4-FFF2-40B4-BE49-F238E27FC236}">
              <a16:creationId xmlns:a16="http://schemas.microsoft.com/office/drawing/2014/main" id="{645897FB-E555-4849-B364-79E9E2CC484F}"/>
            </a:ext>
          </a:extLst>
        </xdr:cNvPr>
        <xdr:cNvSpPr>
          <a:spLocks/>
        </xdr:cNvSpPr>
      </xdr:nvSpPr>
      <xdr:spPr bwMode="auto">
        <a:xfrm>
          <a:off x="3863340" y="10637520"/>
          <a:ext cx="99060" cy="4648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220980</xdr:colOff>
      <xdr:row>3</xdr:row>
      <xdr:rowOff>60960</xdr:rowOff>
    </xdr:from>
    <xdr:to>
      <xdr:col>16</xdr:col>
      <xdr:colOff>320040</xdr:colOff>
      <xdr:row>7</xdr:row>
      <xdr:rowOff>7620</xdr:rowOff>
    </xdr:to>
    <xdr:sp macro="" textlink="">
      <xdr:nvSpPr>
        <xdr:cNvPr id="8658" name="図形 2">
          <a:extLst>
            <a:ext uri="{FF2B5EF4-FFF2-40B4-BE49-F238E27FC236}">
              <a16:creationId xmlns:a16="http://schemas.microsoft.com/office/drawing/2014/main" id="{44AE57B2-D385-472F-911E-E69378F2A705}"/>
            </a:ext>
          </a:extLst>
        </xdr:cNvPr>
        <xdr:cNvSpPr>
          <a:spLocks/>
        </xdr:cNvSpPr>
      </xdr:nvSpPr>
      <xdr:spPr bwMode="auto">
        <a:xfrm>
          <a:off x="7223760" y="861060"/>
          <a:ext cx="99060" cy="8610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198120</xdr:colOff>
      <xdr:row>9</xdr:row>
      <xdr:rowOff>15240</xdr:rowOff>
    </xdr:from>
    <xdr:to>
      <xdr:col>16</xdr:col>
      <xdr:colOff>304800</xdr:colOff>
      <xdr:row>11</xdr:row>
      <xdr:rowOff>213360</xdr:rowOff>
    </xdr:to>
    <xdr:sp macro="" textlink="">
      <xdr:nvSpPr>
        <xdr:cNvPr id="8659" name="図形 2">
          <a:extLst>
            <a:ext uri="{FF2B5EF4-FFF2-40B4-BE49-F238E27FC236}">
              <a16:creationId xmlns:a16="http://schemas.microsoft.com/office/drawing/2014/main" id="{1F433FE6-C204-4A79-BF0A-3087C7216A93}"/>
            </a:ext>
          </a:extLst>
        </xdr:cNvPr>
        <xdr:cNvSpPr>
          <a:spLocks/>
        </xdr:cNvSpPr>
      </xdr:nvSpPr>
      <xdr:spPr bwMode="auto">
        <a:xfrm>
          <a:off x="7200900" y="2186940"/>
          <a:ext cx="106680" cy="65532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220980</xdr:colOff>
      <xdr:row>15</xdr:row>
      <xdr:rowOff>68580</xdr:rowOff>
    </xdr:from>
    <xdr:to>
      <xdr:col>16</xdr:col>
      <xdr:colOff>320040</xdr:colOff>
      <xdr:row>29</xdr:row>
      <xdr:rowOff>106680</xdr:rowOff>
    </xdr:to>
    <xdr:sp macro="" textlink="">
      <xdr:nvSpPr>
        <xdr:cNvPr id="8660" name="図形 2">
          <a:extLst>
            <a:ext uri="{FF2B5EF4-FFF2-40B4-BE49-F238E27FC236}">
              <a16:creationId xmlns:a16="http://schemas.microsoft.com/office/drawing/2014/main" id="{D2677D24-E7CB-4B21-80A1-85FE207B7867}"/>
            </a:ext>
          </a:extLst>
        </xdr:cNvPr>
        <xdr:cNvSpPr>
          <a:spLocks/>
        </xdr:cNvSpPr>
      </xdr:nvSpPr>
      <xdr:spPr bwMode="auto">
        <a:xfrm>
          <a:off x="7223760" y="3611880"/>
          <a:ext cx="99060" cy="32385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220980</xdr:colOff>
      <xdr:row>39</xdr:row>
      <xdr:rowOff>38100</xdr:rowOff>
    </xdr:from>
    <xdr:to>
      <xdr:col>16</xdr:col>
      <xdr:colOff>320040</xdr:colOff>
      <xdr:row>42</xdr:row>
      <xdr:rowOff>0</xdr:rowOff>
    </xdr:to>
    <xdr:sp macro="" textlink="">
      <xdr:nvSpPr>
        <xdr:cNvPr id="8661" name="図形 2">
          <a:extLst>
            <a:ext uri="{FF2B5EF4-FFF2-40B4-BE49-F238E27FC236}">
              <a16:creationId xmlns:a16="http://schemas.microsoft.com/office/drawing/2014/main" id="{AC3C3FAE-7EC4-46DC-8FC4-21C41C49B18D}"/>
            </a:ext>
          </a:extLst>
        </xdr:cNvPr>
        <xdr:cNvSpPr>
          <a:spLocks/>
        </xdr:cNvSpPr>
      </xdr:nvSpPr>
      <xdr:spPr bwMode="auto">
        <a:xfrm>
          <a:off x="7223760" y="9067800"/>
          <a:ext cx="99060" cy="6477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137160</xdr:colOff>
      <xdr:row>44</xdr:row>
      <xdr:rowOff>0</xdr:rowOff>
    </xdr:from>
    <xdr:to>
      <xdr:col>16</xdr:col>
      <xdr:colOff>358140</xdr:colOff>
      <xdr:row>49</xdr:row>
      <xdr:rowOff>114300</xdr:rowOff>
    </xdr:to>
    <xdr:sp macro="" textlink="">
      <xdr:nvSpPr>
        <xdr:cNvPr id="8662" name="図形 2">
          <a:extLst>
            <a:ext uri="{FF2B5EF4-FFF2-40B4-BE49-F238E27FC236}">
              <a16:creationId xmlns:a16="http://schemas.microsoft.com/office/drawing/2014/main" id="{EF759EF2-1564-46A2-A4E8-959E5457CE10}"/>
            </a:ext>
          </a:extLst>
        </xdr:cNvPr>
        <xdr:cNvSpPr>
          <a:spLocks/>
        </xdr:cNvSpPr>
      </xdr:nvSpPr>
      <xdr:spPr bwMode="auto">
        <a:xfrm>
          <a:off x="7139940" y="10172700"/>
          <a:ext cx="220980" cy="12573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548640</xdr:colOff>
      <xdr:row>18</xdr:row>
      <xdr:rowOff>38100</xdr:rowOff>
    </xdr:from>
    <xdr:to>
      <xdr:col>16</xdr:col>
      <xdr:colOff>647700</xdr:colOff>
      <xdr:row>22</xdr:row>
      <xdr:rowOff>15240</xdr:rowOff>
    </xdr:to>
    <xdr:sp macro="" textlink="">
      <xdr:nvSpPr>
        <xdr:cNvPr id="8663" name="図形 2">
          <a:extLst>
            <a:ext uri="{FF2B5EF4-FFF2-40B4-BE49-F238E27FC236}">
              <a16:creationId xmlns:a16="http://schemas.microsoft.com/office/drawing/2014/main" id="{C9668AA4-9C36-4009-AE6D-C0F8E910A3B3}"/>
            </a:ext>
          </a:extLst>
        </xdr:cNvPr>
        <xdr:cNvSpPr>
          <a:spLocks/>
        </xdr:cNvSpPr>
      </xdr:nvSpPr>
      <xdr:spPr bwMode="auto">
        <a:xfrm>
          <a:off x="7551420" y="4267200"/>
          <a:ext cx="99060" cy="89154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1539240</xdr:colOff>
      <xdr:row>18</xdr:row>
      <xdr:rowOff>15240</xdr:rowOff>
    </xdr:from>
    <xdr:to>
      <xdr:col>16</xdr:col>
      <xdr:colOff>1638300</xdr:colOff>
      <xdr:row>19</xdr:row>
      <xdr:rowOff>190500</xdr:rowOff>
    </xdr:to>
    <xdr:sp macro="" textlink="">
      <xdr:nvSpPr>
        <xdr:cNvPr id="8664" name="図形 2">
          <a:extLst>
            <a:ext uri="{FF2B5EF4-FFF2-40B4-BE49-F238E27FC236}">
              <a16:creationId xmlns:a16="http://schemas.microsoft.com/office/drawing/2014/main" id="{CBC6605F-9FDE-4C82-B49F-4822F97B3B0B}"/>
            </a:ext>
          </a:extLst>
        </xdr:cNvPr>
        <xdr:cNvSpPr>
          <a:spLocks/>
        </xdr:cNvSpPr>
      </xdr:nvSpPr>
      <xdr:spPr bwMode="auto">
        <a:xfrm>
          <a:off x="8542020" y="4244340"/>
          <a:ext cx="99060" cy="4038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1173480</xdr:colOff>
      <xdr:row>23</xdr:row>
      <xdr:rowOff>45720</xdr:rowOff>
    </xdr:from>
    <xdr:to>
      <xdr:col>16</xdr:col>
      <xdr:colOff>1303020</xdr:colOff>
      <xdr:row>24</xdr:row>
      <xdr:rowOff>220980</xdr:rowOff>
    </xdr:to>
    <xdr:sp macro="" textlink="">
      <xdr:nvSpPr>
        <xdr:cNvPr id="8665" name="図形 2">
          <a:extLst>
            <a:ext uri="{FF2B5EF4-FFF2-40B4-BE49-F238E27FC236}">
              <a16:creationId xmlns:a16="http://schemas.microsoft.com/office/drawing/2014/main" id="{DED3C7CD-548B-4DA9-937B-1FB252E7BF50}"/>
            </a:ext>
          </a:extLst>
        </xdr:cNvPr>
        <xdr:cNvSpPr>
          <a:spLocks/>
        </xdr:cNvSpPr>
      </xdr:nvSpPr>
      <xdr:spPr bwMode="auto">
        <a:xfrm>
          <a:off x="8176260" y="5417820"/>
          <a:ext cx="129540" cy="4038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46</xdr:row>
      <xdr:rowOff>639536</xdr:rowOff>
    </xdr:from>
    <xdr:to>
      <xdr:col>7</xdr:col>
      <xdr:colOff>1345747</xdr:colOff>
      <xdr:row>62</xdr:row>
      <xdr:rowOff>642257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683161-28C7-8F7D-117F-5B637BC6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511893"/>
          <a:ext cx="10897960" cy="544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showGridLines="0" showZeros="0" tabSelected="1" showOutlineSymbols="0" view="pageBreakPreview" zoomScale="80" zoomScaleNormal="80" zoomScaleSheetLayoutView="80" workbookViewId="0">
      <selection activeCell="A2" sqref="A2"/>
    </sheetView>
  </sheetViews>
  <sheetFormatPr defaultColWidth="11.08203125" defaultRowHeight="12"/>
  <cols>
    <col min="1" max="1" width="24" style="1" customWidth="1"/>
    <col min="2" max="6" width="19.08203125" style="1" customWidth="1"/>
    <col min="7" max="16384" width="11.08203125" style="1"/>
  </cols>
  <sheetData>
    <row r="1" spans="1:6" ht="25.5" customHeight="1">
      <c r="A1" s="120" t="s">
        <v>196</v>
      </c>
      <c r="B1" s="121"/>
      <c r="C1" s="121"/>
      <c r="D1" s="121"/>
      <c r="E1" s="121"/>
      <c r="F1" s="121"/>
    </row>
    <row r="2" spans="1:6" s="5" customFormat="1" ht="45" customHeight="1">
      <c r="A2" s="4" t="s">
        <v>139</v>
      </c>
      <c r="B2" s="4"/>
      <c r="C2" s="4"/>
      <c r="D2" s="4"/>
      <c r="E2" s="4"/>
      <c r="F2" s="4"/>
    </row>
    <row r="3" spans="1:6" ht="30" customHeight="1">
      <c r="A3" s="21" t="s">
        <v>129</v>
      </c>
      <c r="B3" s="22" t="s">
        <v>130</v>
      </c>
      <c r="C3" s="22" t="s">
        <v>1</v>
      </c>
      <c r="D3" s="22" t="s">
        <v>2</v>
      </c>
      <c r="E3" s="22" t="s">
        <v>131</v>
      </c>
      <c r="F3" s="22" t="s">
        <v>158</v>
      </c>
    </row>
    <row r="4" spans="1:6" ht="27" customHeight="1">
      <c r="A4" s="23"/>
      <c r="B4" s="24" t="s">
        <v>3</v>
      </c>
      <c r="C4" s="25" t="s">
        <v>3</v>
      </c>
      <c r="D4" s="25" t="s">
        <v>3</v>
      </c>
      <c r="E4" s="25" t="s">
        <v>4</v>
      </c>
      <c r="F4" s="25" t="s">
        <v>4</v>
      </c>
    </row>
    <row r="5" spans="1:6" ht="27" customHeight="1">
      <c r="A5" s="82" t="s">
        <v>187</v>
      </c>
      <c r="B5" s="26">
        <v>25637</v>
      </c>
      <c r="C5" s="27">
        <v>5126</v>
      </c>
      <c r="D5" s="27">
        <v>20511</v>
      </c>
      <c r="E5" s="27">
        <v>36</v>
      </c>
      <c r="F5" s="27">
        <v>5741</v>
      </c>
    </row>
    <row r="6" spans="1:6" ht="27" customHeight="1">
      <c r="A6" s="82" t="s">
        <v>188</v>
      </c>
      <c r="B6" s="26">
        <v>25661</v>
      </c>
      <c r="C6" s="27">
        <v>4461</v>
      </c>
      <c r="D6" s="27">
        <v>21200</v>
      </c>
      <c r="E6" s="27">
        <v>30</v>
      </c>
      <c r="F6" s="27">
        <v>5059</v>
      </c>
    </row>
    <row r="7" spans="1:6" ht="27.75" customHeight="1">
      <c r="A7" s="82" t="s">
        <v>189</v>
      </c>
      <c r="B7" s="26">
        <v>26191</v>
      </c>
      <c r="C7" s="27">
        <v>3798</v>
      </c>
      <c r="D7" s="27">
        <v>22393</v>
      </c>
      <c r="E7" s="27">
        <v>32</v>
      </c>
      <c r="F7" s="27">
        <v>4245</v>
      </c>
    </row>
    <row r="8" spans="1:6" ht="27.75" customHeight="1">
      <c r="A8" s="82" t="s">
        <v>190</v>
      </c>
      <c r="B8" s="26">
        <v>28464</v>
      </c>
      <c r="C8" s="27">
        <v>3488</v>
      </c>
      <c r="D8" s="27">
        <v>24976</v>
      </c>
      <c r="E8" s="27">
        <v>30</v>
      </c>
      <c r="F8" s="27">
        <v>3908</v>
      </c>
    </row>
    <row r="9" spans="1:6" ht="27.75" customHeight="1">
      <c r="A9" s="82" t="s">
        <v>191</v>
      </c>
      <c r="B9" s="26">
        <f>SUM(C9:D9)</f>
        <v>28521</v>
      </c>
      <c r="C9" s="27">
        <v>2703</v>
      </c>
      <c r="D9" s="27">
        <v>25818</v>
      </c>
      <c r="E9" s="27">
        <v>39</v>
      </c>
      <c r="F9" s="27">
        <v>3007</v>
      </c>
    </row>
    <row r="10" spans="1:6" ht="27.75" customHeight="1">
      <c r="A10" s="7"/>
      <c r="B10" s="108"/>
      <c r="C10" s="7"/>
      <c r="D10" s="7"/>
      <c r="E10" s="7"/>
      <c r="F10" s="7"/>
    </row>
    <row r="11" spans="1:6" ht="77.25" customHeight="1">
      <c r="A11" s="119"/>
      <c r="B11" s="119"/>
      <c r="C11" s="119"/>
      <c r="D11" s="119"/>
      <c r="E11" s="119"/>
      <c r="F11" s="119"/>
    </row>
    <row r="12" spans="1:6" ht="63.75" customHeight="1"/>
    <row r="13" spans="1:6" ht="63.75" customHeight="1"/>
    <row r="14" spans="1:6" ht="63.75" customHeight="1"/>
    <row r="15" spans="1:6" ht="63.75" customHeight="1"/>
    <row r="16" spans="1:6" ht="63.75" customHeight="1"/>
    <row r="17" ht="63.75" customHeight="1"/>
    <row r="18" ht="63.75" customHeight="1"/>
    <row r="19" ht="63.75" customHeight="1"/>
    <row r="20" ht="63.75" customHeight="1"/>
    <row r="21" ht="63.75" customHeight="1"/>
    <row r="22" ht="63.75" customHeight="1"/>
    <row r="23" ht="63.75" customHeight="1"/>
    <row r="24" ht="63.75" customHeight="1"/>
    <row r="25" ht="63.75" customHeight="1"/>
    <row r="26" ht="63.75" customHeight="1"/>
    <row r="27" ht="63.75" customHeight="1"/>
    <row r="28" ht="63.75" customHeight="1"/>
    <row r="29" ht="63.75" customHeight="1"/>
    <row r="30" ht="63.75" customHeight="1"/>
    <row r="31" ht="63.75" customHeight="1"/>
    <row r="32" ht="63.75" customHeight="1"/>
    <row r="33" ht="63.75" customHeight="1"/>
    <row r="34" ht="63.75" customHeight="1"/>
    <row r="35" ht="63.75" customHeight="1"/>
    <row r="36" ht="63.75" customHeight="1"/>
    <row r="37" ht="63.75" customHeight="1"/>
    <row r="38" ht="63.75" customHeight="1"/>
    <row r="39" ht="63.75" customHeight="1"/>
    <row r="40" ht="63.75" customHeight="1"/>
    <row r="41" ht="63.75" customHeight="1"/>
    <row r="42" ht="63.75" customHeight="1"/>
    <row r="43" ht="63.75" customHeight="1"/>
    <row r="44" ht="63.75" customHeight="1"/>
    <row r="45" ht="63.75" customHeight="1"/>
    <row r="46" ht="63.75" customHeight="1"/>
    <row r="47" ht="63.75" customHeight="1"/>
    <row r="48" ht="63.75" customHeight="1"/>
    <row r="49" ht="63.75" customHeight="1"/>
    <row r="50" ht="63.75" customHeight="1"/>
    <row r="51" ht="63.75" customHeight="1"/>
    <row r="52" ht="63.75" customHeight="1"/>
    <row r="53" ht="63.75" customHeight="1"/>
    <row r="54" ht="63.75" customHeight="1"/>
    <row r="55" ht="63.75" customHeight="1"/>
    <row r="56" ht="63.75" customHeight="1"/>
    <row r="57" ht="63.75" customHeight="1"/>
    <row r="58" ht="63.75" customHeight="1"/>
    <row r="59" ht="63.75" customHeight="1"/>
    <row r="60" ht="63.75" customHeight="1"/>
    <row r="61" ht="63.75" customHeight="1"/>
    <row r="62" ht="63.75" customHeight="1"/>
    <row r="63" ht="63.75" customHeight="1"/>
    <row r="64" ht="63.75" customHeight="1"/>
    <row r="65" ht="63.75" customHeight="1"/>
    <row r="66" ht="63.75" customHeight="1"/>
    <row r="67" ht="63.75" customHeight="1"/>
    <row r="68" ht="63.75" customHeight="1"/>
    <row r="69" ht="63.75" customHeight="1"/>
    <row r="70" ht="63.75" customHeight="1"/>
    <row r="71" ht="63.75" customHeight="1"/>
    <row r="72" ht="63.75" customHeight="1"/>
    <row r="73" ht="63.75" customHeight="1"/>
    <row r="74" ht="63.75" customHeight="1"/>
    <row r="75" ht="63.75" customHeight="1"/>
    <row r="76" ht="63.75" customHeight="1"/>
    <row r="77" ht="63.75" customHeight="1"/>
    <row r="78" ht="63.75" customHeight="1"/>
    <row r="79" ht="63.75" customHeight="1"/>
    <row r="80" ht="63.75" customHeight="1"/>
    <row r="81" ht="63.75" customHeight="1"/>
    <row r="82" ht="63.75" customHeight="1"/>
    <row r="83" ht="63.75" customHeight="1"/>
    <row r="84" ht="63.75" customHeight="1"/>
    <row r="85" ht="63.75" customHeight="1"/>
    <row r="86" ht="63.75" customHeight="1"/>
    <row r="87" ht="63.75" customHeight="1"/>
    <row r="88" ht="63.75" customHeight="1"/>
  </sheetData>
  <mergeCells count="2">
    <mergeCell ref="A11:F11"/>
    <mergeCell ref="A1:F1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0" orientation="portrait" r:id="rId1"/>
  <headerFooter differentOddEven="1">
    <oddHeader>&amp;L&amp;22災害、事故</oddHeader>
    <evenHeader>&amp;R&amp;22災害、事故</evenHeader>
  </headerFooter>
  <ignoredErrors>
    <ignoredError sqref="A10" numberStoredAsText="1"/>
    <ignoredError sqref="B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2"/>
  <sheetViews>
    <sheetView showGridLines="0" showZeros="0" showOutlineSymbols="0" view="pageBreakPreview" topLeftCell="H1" zoomScaleNormal="100" zoomScaleSheetLayoutView="100" workbookViewId="0">
      <selection activeCell="T19" sqref="T19"/>
    </sheetView>
  </sheetViews>
  <sheetFormatPr defaultColWidth="11.08203125" defaultRowHeight="12"/>
  <cols>
    <col min="1" max="1" width="20.6640625" style="1" hidden="1" customWidth="1"/>
    <col min="2" max="2" width="19.6640625" style="1" hidden="1" customWidth="1"/>
    <col min="3" max="6" width="17.6640625" style="1" hidden="1" customWidth="1"/>
    <col min="7" max="7" width="4.6640625" style="1" hidden="1" customWidth="1"/>
    <col min="8" max="8" width="16.5" style="1" customWidth="1"/>
    <col min="9" max="10" width="8.33203125" style="1" customWidth="1"/>
    <col min="11" max="11" width="1.58203125" style="1" customWidth="1"/>
    <col min="12" max="12" width="2.1640625" style="1" customWidth="1"/>
    <col min="13" max="13" width="21.83203125" style="1" customWidth="1"/>
    <col min="14" max="15" width="8.08203125" style="1" customWidth="1"/>
    <col min="16" max="16" width="1.6640625" style="1" customWidth="1"/>
    <col min="17" max="17" width="27.5" style="28" customWidth="1"/>
    <col min="18" max="19" width="7.33203125" style="1" customWidth="1"/>
    <col min="20" max="16384" width="11.08203125" style="1"/>
  </cols>
  <sheetData>
    <row r="2" spans="1:19" s="5" customFormat="1" ht="45" customHeight="1">
      <c r="A2" s="4" t="s">
        <v>140</v>
      </c>
      <c r="B2" s="4"/>
      <c r="C2" s="4"/>
      <c r="D2" s="4"/>
      <c r="E2" s="4"/>
      <c r="F2" s="4"/>
      <c r="H2" s="122" t="s">
        <v>141</v>
      </c>
      <c r="I2" s="122"/>
      <c r="J2" s="122"/>
      <c r="L2" s="122" t="s">
        <v>142</v>
      </c>
      <c r="M2" s="122"/>
      <c r="N2" s="122"/>
      <c r="O2" s="122"/>
      <c r="P2" s="4"/>
      <c r="Q2" s="67"/>
      <c r="R2" s="4"/>
      <c r="S2" s="73" t="s">
        <v>59</v>
      </c>
    </row>
    <row r="3" spans="1:19" s="31" customFormat="1" ht="18" customHeight="1">
      <c r="A3" s="29" t="s">
        <v>0</v>
      </c>
      <c r="B3" s="30" t="s">
        <v>102</v>
      </c>
      <c r="C3" s="30" t="s">
        <v>1</v>
      </c>
      <c r="D3" s="30" t="s">
        <v>2</v>
      </c>
      <c r="E3" s="30" t="s">
        <v>103</v>
      </c>
      <c r="F3" s="30" t="s">
        <v>104</v>
      </c>
      <c r="H3" s="32" t="s">
        <v>167</v>
      </c>
      <c r="I3" s="33" t="s">
        <v>192</v>
      </c>
      <c r="J3" s="33" t="s">
        <v>193</v>
      </c>
      <c r="K3" s="34"/>
      <c r="L3" s="35" t="s">
        <v>110</v>
      </c>
      <c r="M3" s="35"/>
      <c r="N3" s="33" t="str">
        <f>I3</f>
        <v>令５</v>
      </c>
      <c r="O3" s="33" t="str">
        <f>J3</f>
        <v>令６</v>
      </c>
      <c r="P3" s="36"/>
      <c r="Q3" s="34" t="s">
        <v>111</v>
      </c>
      <c r="R3" s="33" t="str">
        <f>I3</f>
        <v>令５</v>
      </c>
      <c r="S3" s="33" t="str">
        <f>J3</f>
        <v>令６</v>
      </c>
    </row>
    <row r="4" spans="1:19" s="31" customFormat="1" ht="18" customHeight="1">
      <c r="B4" s="37" t="s">
        <v>3</v>
      </c>
      <c r="C4" s="38" t="s">
        <v>3</v>
      </c>
      <c r="D4" s="38" t="s">
        <v>3</v>
      </c>
      <c r="E4" s="38" t="s">
        <v>4</v>
      </c>
      <c r="F4" s="38" t="s">
        <v>4</v>
      </c>
      <c r="H4" s="39"/>
      <c r="I4" s="40" t="s">
        <v>3</v>
      </c>
      <c r="J4" s="40" t="s">
        <v>3</v>
      </c>
      <c r="K4" s="34"/>
      <c r="L4" s="41"/>
      <c r="M4" s="39"/>
      <c r="N4" s="41"/>
      <c r="O4" s="41"/>
      <c r="P4" s="42"/>
      <c r="Q4" s="39" t="s">
        <v>5</v>
      </c>
      <c r="R4" s="43">
        <v>0</v>
      </c>
      <c r="S4" s="43">
        <v>0</v>
      </c>
    </row>
    <row r="5" spans="1:19" s="31" customFormat="1" ht="18" customHeight="1">
      <c r="A5" s="44" t="s">
        <v>105</v>
      </c>
      <c r="B5" s="45">
        <v>32892</v>
      </c>
      <c r="C5" s="46">
        <v>10806</v>
      </c>
      <c r="D5" s="46">
        <v>22086</v>
      </c>
      <c r="E5" s="46">
        <v>78</v>
      </c>
      <c r="F5" s="46">
        <v>13486</v>
      </c>
      <c r="H5" s="47" t="s">
        <v>6</v>
      </c>
      <c r="I5" s="48">
        <v>3488</v>
      </c>
      <c r="J5" s="48">
        <f>SUM(J8:J13,J15:J19,J21:J22,J25:J30,J33,J36,J39,J42)</f>
        <v>2703</v>
      </c>
      <c r="K5" s="34"/>
      <c r="L5" s="34" t="s">
        <v>7</v>
      </c>
      <c r="M5" s="49"/>
      <c r="N5" s="109">
        <f>N7+R36+R60</f>
        <v>3488</v>
      </c>
      <c r="O5" s="109">
        <f>O7+S36+S60</f>
        <v>2703</v>
      </c>
      <c r="P5" s="51"/>
      <c r="Q5" s="49" t="s">
        <v>8</v>
      </c>
      <c r="R5" s="50">
        <v>0</v>
      </c>
      <c r="S5" s="50">
        <v>0</v>
      </c>
    </row>
    <row r="6" spans="1:19" s="31" customFormat="1" ht="18" customHeight="1">
      <c r="A6" s="52" t="s">
        <v>106</v>
      </c>
      <c r="B6" s="45">
        <v>30701</v>
      </c>
      <c r="C6" s="46">
        <v>10090</v>
      </c>
      <c r="D6" s="46">
        <v>20611</v>
      </c>
      <c r="E6" s="46">
        <v>96</v>
      </c>
      <c r="F6" s="46">
        <v>12485</v>
      </c>
      <c r="H6" s="49"/>
      <c r="I6" s="50"/>
      <c r="J6" s="50"/>
      <c r="K6" s="34"/>
      <c r="L6" s="34"/>
      <c r="M6" s="49"/>
      <c r="N6" s="116"/>
      <c r="O6" s="110"/>
      <c r="P6" s="51"/>
      <c r="Q6" s="49" t="s">
        <v>9</v>
      </c>
      <c r="R6" s="50">
        <v>0</v>
      </c>
      <c r="S6" s="50">
        <v>0</v>
      </c>
    </row>
    <row r="7" spans="1:19" s="31" customFormat="1" ht="18" customHeight="1">
      <c r="A7" s="52" t="s">
        <v>95</v>
      </c>
      <c r="B7" s="45">
        <v>31171</v>
      </c>
      <c r="C7" s="46">
        <v>9820</v>
      </c>
      <c r="D7" s="46">
        <v>21351</v>
      </c>
      <c r="E7" s="46">
        <v>80</v>
      </c>
      <c r="F7" s="46">
        <v>12167</v>
      </c>
      <c r="H7" s="49"/>
      <c r="I7" s="50"/>
      <c r="J7" s="50"/>
      <c r="K7" s="34"/>
      <c r="L7" s="53" t="s">
        <v>10</v>
      </c>
      <c r="M7" s="54"/>
      <c r="N7" s="115">
        <f>SUM(N9:N13,N16:N17,N19,N21,N23:N25,N27:N28,N30:N34,N36:N37,N39:N40,N42:N43,N45,N47:N48,N50:N57,R4:R7,R9:R12,R14,R16:R17,R19:R20,R22,R24:R25,R27:R29,R31:R34)</f>
        <v>3471</v>
      </c>
      <c r="O7" s="111">
        <f>SUM(O9:O13,O16:O17,O19,O21,O23:O25,O27:O28,O30:O34,O36:O37,O39:O40,O42:O43,O45,O47:O48,O50:O57,S4:S7,S9:S12,S14,S16:S17,S19:S20,S22,S24:S25,S27:S29,S31:S34)</f>
        <v>2693</v>
      </c>
      <c r="P7" s="51"/>
      <c r="Q7" s="49" t="s">
        <v>112</v>
      </c>
      <c r="R7" s="50">
        <v>0</v>
      </c>
      <c r="S7" s="50">
        <v>0</v>
      </c>
    </row>
    <row r="8" spans="1:19" s="31" customFormat="1" ht="18" customHeight="1">
      <c r="A8" s="52" t="s">
        <v>96</v>
      </c>
      <c r="B8" s="55">
        <v>31266</v>
      </c>
      <c r="C8" s="56">
        <v>9384</v>
      </c>
      <c r="D8" s="56">
        <v>21882</v>
      </c>
      <c r="E8" s="56">
        <v>48</v>
      </c>
      <c r="F8" s="56">
        <v>11607</v>
      </c>
      <c r="H8" s="49" t="s">
        <v>97</v>
      </c>
      <c r="I8" s="50">
        <v>4</v>
      </c>
      <c r="J8" s="50">
        <v>9</v>
      </c>
      <c r="K8" s="34"/>
      <c r="L8" s="34"/>
      <c r="M8" s="49"/>
      <c r="N8" s="57"/>
      <c r="O8" s="57"/>
      <c r="P8" s="58"/>
      <c r="Q8" s="49"/>
      <c r="R8" s="50"/>
      <c r="S8" s="50"/>
    </row>
    <row r="9" spans="1:19" s="31" customFormat="1" ht="18" customHeight="1">
      <c r="A9" s="52" t="s">
        <v>107</v>
      </c>
      <c r="B9" s="55">
        <v>32107</v>
      </c>
      <c r="C9" s="56">
        <v>11000</v>
      </c>
      <c r="D9" s="56">
        <v>21107</v>
      </c>
      <c r="E9" s="56">
        <v>73</v>
      </c>
      <c r="F9" s="56">
        <v>13171</v>
      </c>
      <c r="H9" s="49" t="s">
        <v>98</v>
      </c>
      <c r="I9" s="50">
        <v>4</v>
      </c>
      <c r="J9" s="50">
        <v>3</v>
      </c>
      <c r="K9" s="34"/>
      <c r="L9" s="34"/>
      <c r="M9" s="49" t="s">
        <v>11</v>
      </c>
      <c r="N9" s="57">
        <v>119</v>
      </c>
      <c r="O9" s="57">
        <v>102</v>
      </c>
      <c r="P9" s="58"/>
      <c r="Q9" s="49" t="s">
        <v>113</v>
      </c>
      <c r="R9" s="50">
        <v>1</v>
      </c>
      <c r="S9" s="50">
        <v>0</v>
      </c>
    </row>
    <row r="10" spans="1:19" s="31" customFormat="1" ht="18" customHeight="1">
      <c r="A10" s="59"/>
      <c r="B10" s="60"/>
      <c r="C10" s="59"/>
      <c r="D10" s="59"/>
      <c r="E10" s="59"/>
      <c r="F10" s="59"/>
      <c r="H10" s="49" t="s">
        <v>171</v>
      </c>
      <c r="I10" s="50">
        <v>1</v>
      </c>
      <c r="J10" s="50">
        <v>1</v>
      </c>
      <c r="K10" s="34"/>
      <c r="L10" s="34"/>
      <c r="M10" s="49" t="s">
        <v>114</v>
      </c>
      <c r="N10" s="57">
        <v>2</v>
      </c>
      <c r="O10" s="57">
        <v>0</v>
      </c>
      <c r="P10" s="58"/>
      <c r="Q10" s="49" t="s">
        <v>12</v>
      </c>
      <c r="R10" s="50">
        <v>0</v>
      </c>
      <c r="S10" s="50">
        <v>0</v>
      </c>
    </row>
    <row r="11" spans="1:19" s="31" customFormat="1" ht="18" customHeight="1">
      <c r="H11" s="49" t="s">
        <v>170</v>
      </c>
      <c r="I11" s="50">
        <v>1285</v>
      </c>
      <c r="J11" s="50">
        <v>1026</v>
      </c>
      <c r="K11" s="34"/>
      <c r="L11" s="34"/>
      <c r="M11" s="49"/>
      <c r="N11" s="57"/>
      <c r="O11" s="57"/>
      <c r="P11" s="58"/>
      <c r="Q11" s="49" t="s">
        <v>115</v>
      </c>
      <c r="R11" s="50">
        <v>0</v>
      </c>
      <c r="S11" s="50">
        <v>0</v>
      </c>
    </row>
    <row r="12" spans="1:19" s="31" customFormat="1" ht="18" customHeight="1">
      <c r="H12" s="49" t="s">
        <v>169</v>
      </c>
      <c r="I12" s="50">
        <v>1436</v>
      </c>
      <c r="J12" s="50">
        <v>1089</v>
      </c>
      <c r="K12" s="34"/>
      <c r="L12" s="34"/>
      <c r="M12" s="49" t="s">
        <v>13</v>
      </c>
      <c r="N12" s="57">
        <v>9</v>
      </c>
      <c r="O12" s="57">
        <v>12</v>
      </c>
      <c r="P12" s="58"/>
      <c r="Q12" s="49" t="s">
        <v>164</v>
      </c>
      <c r="R12" s="50">
        <v>2</v>
      </c>
      <c r="S12" s="50">
        <v>5</v>
      </c>
    </row>
    <row r="13" spans="1:19" s="31" customFormat="1" ht="18" customHeight="1">
      <c r="H13" s="49" t="s">
        <v>168</v>
      </c>
      <c r="I13" s="50">
        <v>0</v>
      </c>
      <c r="J13" s="50">
        <v>1</v>
      </c>
      <c r="K13" s="34"/>
      <c r="L13" s="34"/>
      <c r="M13" s="49" t="s">
        <v>72</v>
      </c>
      <c r="N13" s="57">
        <v>11</v>
      </c>
      <c r="O13" s="57">
        <v>7</v>
      </c>
      <c r="P13" s="58"/>
      <c r="Q13" s="49"/>
      <c r="R13" s="50"/>
      <c r="S13" s="50"/>
    </row>
    <row r="14" spans="1:19" s="31" customFormat="1" ht="18" customHeight="1">
      <c r="H14" s="49"/>
      <c r="I14" s="50"/>
      <c r="J14" s="50"/>
      <c r="K14" s="34"/>
      <c r="L14" s="34"/>
      <c r="M14" s="49"/>
      <c r="N14" s="57"/>
      <c r="O14" s="57"/>
      <c r="P14" s="58"/>
      <c r="Q14" s="49" t="s">
        <v>14</v>
      </c>
      <c r="R14" s="50">
        <v>0</v>
      </c>
      <c r="S14" s="50">
        <v>0</v>
      </c>
    </row>
    <row r="15" spans="1:19" s="31" customFormat="1" ht="18" customHeight="1">
      <c r="H15" s="49" t="s">
        <v>173</v>
      </c>
      <c r="I15" s="50">
        <v>37</v>
      </c>
      <c r="J15" s="50">
        <v>28</v>
      </c>
      <c r="K15" s="34"/>
      <c r="L15" s="34"/>
      <c r="M15" s="49"/>
      <c r="N15" s="57"/>
      <c r="O15" s="57"/>
      <c r="P15" s="58"/>
      <c r="Q15" s="49"/>
      <c r="R15" s="50"/>
      <c r="S15" s="50"/>
    </row>
    <row r="16" spans="1:19" s="31" customFormat="1" ht="18" customHeight="1">
      <c r="H16" s="49" t="s">
        <v>174</v>
      </c>
      <c r="I16" s="50">
        <v>28</v>
      </c>
      <c r="J16" s="50">
        <v>21</v>
      </c>
      <c r="K16" s="34"/>
      <c r="L16" s="34"/>
      <c r="M16" s="49" t="s">
        <v>15</v>
      </c>
      <c r="N16" s="57">
        <v>0</v>
      </c>
      <c r="O16" s="57">
        <v>0</v>
      </c>
      <c r="P16" s="58"/>
      <c r="Q16" s="49" t="s">
        <v>16</v>
      </c>
      <c r="R16" s="50">
        <v>48</v>
      </c>
      <c r="S16" s="50">
        <v>37</v>
      </c>
    </row>
    <row r="17" spans="8:19" s="31" customFormat="1" ht="18" customHeight="1">
      <c r="H17" s="49" t="s">
        <v>175</v>
      </c>
      <c r="I17" s="50">
        <v>57</v>
      </c>
      <c r="J17" s="50">
        <v>32</v>
      </c>
      <c r="K17" s="34"/>
      <c r="L17" s="34"/>
      <c r="M17" s="49" t="s">
        <v>17</v>
      </c>
      <c r="N17" s="57">
        <v>1</v>
      </c>
      <c r="O17" s="57">
        <v>1</v>
      </c>
      <c r="P17" s="58"/>
      <c r="Q17" s="49" t="s">
        <v>18</v>
      </c>
      <c r="R17" s="50">
        <v>243</v>
      </c>
      <c r="S17" s="50">
        <v>177</v>
      </c>
    </row>
    <row r="18" spans="8:19" s="31" customFormat="1" ht="18" customHeight="1">
      <c r="H18" s="49" t="s">
        <v>176</v>
      </c>
      <c r="I18" s="50">
        <v>107</v>
      </c>
      <c r="J18" s="50">
        <v>81</v>
      </c>
      <c r="K18" s="34"/>
      <c r="L18" s="34"/>
      <c r="M18" s="49"/>
      <c r="N18" s="57"/>
      <c r="O18" s="57"/>
      <c r="P18" s="58"/>
      <c r="Q18" s="49"/>
      <c r="R18" s="50"/>
      <c r="S18" s="50"/>
    </row>
    <row r="19" spans="8:19" s="31" customFormat="1" ht="18" customHeight="1">
      <c r="H19" s="49" t="s">
        <v>94</v>
      </c>
      <c r="I19" s="50">
        <v>405</v>
      </c>
      <c r="J19" s="50">
        <v>314</v>
      </c>
      <c r="K19" s="34"/>
      <c r="L19" s="34"/>
      <c r="M19" s="49" t="s">
        <v>19</v>
      </c>
      <c r="N19" s="57">
        <v>0</v>
      </c>
      <c r="O19" s="57">
        <v>0</v>
      </c>
      <c r="P19" s="51"/>
      <c r="Q19" s="49" t="s">
        <v>160</v>
      </c>
      <c r="R19" s="50">
        <v>367</v>
      </c>
      <c r="S19" s="50">
        <v>302</v>
      </c>
    </row>
    <row r="20" spans="8:19" s="31" customFormat="1" ht="18" customHeight="1">
      <c r="H20" s="49"/>
      <c r="I20" s="50"/>
      <c r="J20" s="50"/>
      <c r="K20" s="34"/>
      <c r="L20" s="34"/>
      <c r="M20" s="49" t="s">
        <v>20</v>
      </c>
      <c r="N20" s="57"/>
      <c r="O20" s="57"/>
      <c r="P20" s="58"/>
      <c r="Q20" s="49" t="s">
        <v>161</v>
      </c>
      <c r="R20" s="50">
        <v>652</v>
      </c>
      <c r="S20" s="50">
        <v>447</v>
      </c>
    </row>
    <row r="21" spans="8:19" s="31" customFormat="1" ht="18" customHeight="1">
      <c r="H21" s="49" t="s">
        <v>26</v>
      </c>
      <c r="I21" s="50">
        <v>2</v>
      </c>
      <c r="J21" s="50">
        <v>3</v>
      </c>
      <c r="K21" s="34"/>
      <c r="L21" s="34"/>
      <c r="M21" s="88" t="s">
        <v>177</v>
      </c>
      <c r="N21" s="57">
        <v>6</v>
      </c>
      <c r="O21" s="57">
        <v>8</v>
      </c>
      <c r="P21" s="58"/>
      <c r="Q21" s="49" t="s">
        <v>162</v>
      </c>
      <c r="R21" s="50"/>
      <c r="S21" s="50"/>
    </row>
    <row r="22" spans="8:19" s="31" customFormat="1" ht="18" customHeight="1">
      <c r="H22" s="49" t="s">
        <v>28</v>
      </c>
      <c r="I22" s="50">
        <v>3</v>
      </c>
      <c r="J22" s="50">
        <v>1</v>
      </c>
      <c r="K22" s="34"/>
      <c r="L22" s="34"/>
      <c r="M22" s="49"/>
      <c r="N22" s="57"/>
      <c r="O22" s="57"/>
      <c r="P22" s="58"/>
      <c r="Q22" s="49" t="s">
        <v>73</v>
      </c>
      <c r="R22" s="50">
        <v>563</v>
      </c>
      <c r="S22" s="50">
        <v>387</v>
      </c>
    </row>
    <row r="23" spans="8:19" s="31" customFormat="1" ht="18" customHeight="1">
      <c r="H23" s="49" t="s">
        <v>99</v>
      </c>
      <c r="I23" s="50"/>
      <c r="J23" s="50"/>
      <c r="K23" s="34"/>
      <c r="L23" s="34"/>
      <c r="M23" s="49" t="s">
        <v>21</v>
      </c>
      <c r="N23" s="57">
        <v>3</v>
      </c>
      <c r="O23" s="57">
        <v>0</v>
      </c>
      <c r="P23" s="58"/>
      <c r="Q23" s="49" t="s">
        <v>74</v>
      </c>
      <c r="R23" s="50"/>
      <c r="S23" s="50"/>
    </row>
    <row r="24" spans="8:19" s="31" customFormat="1" ht="18" customHeight="1">
      <c r="H24" s="49"/>
      <c r="I24" s="50"/>
      <c r="J24" s="50"/>
      <c r="K24" s="34"/>
      <c r="L24" s="34"/>
      <c r="M24" s="49" t="s">
        <v>22</v>
      </c>
      <c r="N24" s="57">
        <v>5</v>
      </c>
      <c r="O24" s="57">
        <v>4</v>
      </c>
      <c r="P24" s="51"/>
      <c r="Q24" s="49" t="s">
        <v>75</v>
      </c>
      <c r="R24" s="50">
        <v>653</v>
      </c>
      <c r="S24" s="50">
        <v>314</v>
      </c>
    </row>
    <row r="25" spans="8:19" s="31" customFormat="1" ht="18" customHeight="1">
      <c r="H25" s="49" t="s">
        <v>66</v>
      </c>
      <c r="I25" s="50">
        <v>4</v>
      </c>
      <c r="J25" s="50">
        <v>3</v>
      </c>
      <c r="K25" s="34"/>
      <c r="L25" s="34"/>
      <c r="M25" s="49" t="s">
        <v>23</v>
      </c>
      <c r="N25" s="57">
        <v>3</v>
      </c>
      <c r="O25" s="57">
        <v>3</v>
      </c>
      <c r="P25" s="58"/>
      <c r="Q25" s="49" t="s">
        <v>76</v>
      </c>
      <c r="R25" s="50">
        <v>248</v>
      </c>
      <c r="S25" s="50">
        <v>197</v>
      </c>
    </row>
    <row r="26" spans="8:19" s="31" customFormat="1" ht="18" customHeight="1">
      <c r="H26" s="49" t="s">
        <v>172</v>
      </c>
      <c r="I26" s="50">
        <v>2</v>
      </c>
      <c r="J26" s="50">
        <v>3</v>
      </c>
      <c r="K26" s="34"/>
      <c r="L26" s="34"/>
      <c r="M26" s="49"/>
      <c r="N26" s="57"/>
      <c r="O26" s="57"/>
      <c r="P26" s="58"/>
      <c r="Q26" s="49" t="s">
        <v>100</v>
      </c>
      <c r="R26" s="50"/>
      <c r="S26" s="50"/>
    </row>
    <row r="27" spans="8:19" s="31" customFormat="1" ht="18" customHeight="1">
      <c r="H27" s="49" t="s">
        <v>64</v>
      </c>
      <c r="I27" s="50">
        <v>9</v>
      </c>
      <c r="J27" s="50">
        <v>1</v>
      </c>
      <c r="K27" s="34"/>
      <c r="L27" s="34"/>
      <c r="M27" s="49" t="s">
        <v>132</v>
      </c>
      <c r="N27" s="57">
        <v>3</v>
      </c>
      <c r="O27" s="57">
        <v>1</v>
      </c>
      <c r="P27" s="58"/>
      <c r="Q27" s="49" t="s">
        <v>163</v>
      </c>
      <c r="R27" s="50">
        <v>13</v>
      </c>
      <c r="S27" s="50">
        <v>6</v>
      </c>
    </row>
    <row r="28" spans="8:19" s="31" customFormat="1" ht="18" customHeight="1">
      <c r="H28" s="49" t="s">
        <v>63</v>
      </c>
      <c r="I28" s="50">
        <v>7</v>
      </c>
      <c r="J28" s="50">
        <v>10</v>
      </c>
      <c r="K28" s="34"/>
      <c r="L28" s="34"/>
      <c r="M28" s="49" t="s">
        <v>24</v>
      </c>
      <c r="N28" s="57">
        <v>3</v>
      </c>
      <c r="O28" s="57">
        <v>1</v>
      </c>
      <c r="P28" s="51"/>
      <c r="Q28" s="49" t="s">
        <v>25</v>
      </c>
      <c r="R28" s="50">
        <v>1</v>
      </c>
      <c r="S28" s="50">
        <v>3</v>
      </c>
    </row>
    <row r="29" spans="8:19" s="31" customFormat="1" ht="18" customHeight="1">
      <c r="H29" s="49" t="s">
        <v>67</v>
      </c>
      <c r="I29" s="50">
        <v>5</v>
      </c>
      <c r="J29" s="50">
        <v>11</v>
      </c>
      <c r="K29" s="34"/>
      <c r="L29" s="34"/>
      <c r="M29" s="49"/>
      <c r="N29" s="57"/>
      <c r="O29" s="57"/>
      <c r="P29" s="58"/>
      <c r="Q29" s="49" t="s">
        <v>27</v>
      </c>
      <c r="R29" s="50">
        <v>1</v>
      </c>
      <c r="S29" s="50">
        <v>2</v>
      </c>
    </row>
    <row r="30" spans="8:19" s="31" customFormat="1" ht="18" customHeight="1">
      <c r="H30" s="49" t="s">
        <v>148</v>
      </c>
      <c r="I30" s="50">
        <v>42</v>
      </c>
      <c r="J30" s="50">
        <v>36</v>
      </c>
      <c r="K30" s="34"/>
      <c r="L30" s="34"/>
      <c r="M30" s="49" t="s">
        <v>166</v>
      </c>
      <c r="N30" s="57">
        <v>0</v>
      </c>
      <c r="O30" s="57">
        <v>0</v>
      </c>
      <c r="P30" s="58"/>
      <c r="Q30" s="49"/>
      <c r="R30" s="50"/>
      <c r="S30" s="50"/>
    </row>
    <row r="31" spans="8:19" s="31" customFormat="1" ht="18" customHeight="1">
      <c r="H31" s="49"/>
      <c r="I31" s="50"/>
      <c r="J31" s="50"/>
      <c r="K31" s="34"/>
      <c r="L31" s="34"/>
      <c r="M31" s="49" t="s">
        <v>29</v>
      </c>
      <c r="N31" s="57">
        <v>2</v>
      </c>
      <c r="O31" s="57">
        <v>1</v>
      </c>
      <c r="P31" s="51"/>
      <c r="Q31" s="49" t="s">
        <v>30</v>
      </c>
      <c r="R31" s="50">
        <v>0</v>
      </c>
      <c r="S31" s="50">
        <v>0</v>
      </c>
    </row>
    <row r="32" spans="8:19" s="31" customFormat="1" ht="18" customHeight="1">
      <c r="H32" s="49"/>
      <c r="I32" s="50"/>
      <c r="J32" s="50"/>
      <c r="K32" s="34"/>
      <c r="L32" s="34"/>
      <c r="M32" s="49" t="s">
        <v>31</v>
      </c>
      <c r="N32" s="57">
        <v>3</v>
      </c>
      <c r="O32" s="57">
        <v>4</v>
      </c>
      <c r="P32" s="58"/>
      <c r="Q32" s="49" t="s">
        <v>69</v>
      </c>
      <c r="R32" s="50">
        <v>0</v>
      </c>
      <c r="S32" s="50">
        <v>1</v>
      </c>
    </row>
    <row r="33" spans="8:19" s="31" customFormat="1" ht="18" customHeight="1">
      <c r="H33" s="49" t="s">
        <v>34</v>
      </c>
      <c r="I33" s="50">
        <v>33</v>
      </c>
      <c r="J33" s="50">
        <v>20</v>
      </c>
      <c r="K33" s="34"/>
      <c r="L33" s="34"/>
      <c r="M33" s="49" t="s">
        <v>32</v>
      </c>
      <c r="N33" s="57">
        <v>3</v>
      </c>
      <c r="O33" s="57">
        <v>6</v>
      </c>
      <c r="P33" s="58"/>
      <c r="Q33" s="49" t="s">
        <v>33</v>
      </c>
      <c r="R33" s="50">
        <v>16</v>
      </c>
      <c r="S33" s="50">
        <v>7</v>
      </c>
    </row>
    <row r="34" spans="8:19" s="31" customFormat="1" ht="18" customHeight="1">
      <c r="H34" s="49"/>
      <c r="I34" s="50"/>
      <c r="J34" s="50"/>
      <c r="K34" s="34"/>
      <c r="L34" s="34"/>
      <c r="M34" s="49" t="s">
        <v>159</v>
      </c>
      <c r="N34" s="57">
        <v>49</v>
      </c>
      <c r="O34" s="57">
        <v>88</v>
      </c>
      <c r="P34" s="58"/>
      <c r="Q34" s="49" t="s">
        <v>77</v>
      </c>
      <c r="R34" s="50">
        <v>27</v>
      </c>
      <c r="S34" s="50">
        <v>27</v>
      </c>
    </row>
    <row r="35" spans="8:19" s="31" customFormat="1" ht="18" customHeight="1">
      <c r="H35" s="49"/>
      <c r="I35" s="50"/>
      <c r="J35" s="50"/>
      <c r="K35" s="34"/>
      <c r="L35" s="34"/>
      <c r="M35" s="49"/>
      <c r="N35" s="57"/>
      <c r="O35" s="57"/>
      <c r="P35" s="58"/>
      <c r="Q35" s="49"/>
      <c r="R35" s="50"/>
      <c r="S35" s="50"/>
    </row>
    <row r="36" spans="8:19" s="31" customFormat="1" ht="18" customHeight="1">
      <c r="H36" s="49" t="s">
        <v>61</v>
      </c>
      <c r="I36" s="50">
        <v>0</v>
      </c>
      <c r="J36" s="50">
        <v>0</v>
      </c>
      <c r="K36" s="34"/>
      <c r="L36" s="34"/>
      <c r="M36" s="49" t="s">
        <v>60</v>
      </c>
      <c r="N36" s="57">
        <v>102</v>
      </c>
      <c r="O36" s="57">
        <v>177</v>
      </c>
      <c r="P36" s="61" t="s">
        <v>35</v>
      </c>
      <c r="Q36" s="39"/>
      <c r="R36" s="43">
        <f>SUM(R38:R58)</f>
        <v>0</v>
      </c>
      <c r="S36" s="43">
        <f>SUM(S38:S58)</f>
        <v>3</v>
      </c>
    </row>
    <row r="37" spans="8:19" s="31" customFormat="1" ht="18" customHeight="1">
      <c r="H37" s="49"/>
      <c r="I37" s="50"/>
      <c r="J37" s="50"/>
      <c r="K37" s="34"/>
      <c r="L37" s="34"/>
      <c r="M37" s="49" t="s">
        <v>36</v>
      </c>
      <c r="N37" s="57">
        <v>5</v>
      </c>
      <c r="O37" s="57">
        <v>6</v>
      </c>
      <c r="P37" s="58"/>
      <c r="Q37" s="49"/>
      <c r="R37" s="50"/>
      <c r="S37" s="50"/>
    </row>
    <row r="38" spans="8:19" s="31" customFormat="1" ht="18" customHeight="1">
      <c r="H38" s="49"/>
      <c r="I38" s="50"/>
      <c r="J38" s="50"/>
      <c r="K38" s="34"/>
      <c r="L38" s="34"/>
      <c r="M38" s="49" t="s">
        <v>62</v>
      </c>
      <c r="N38" s="57"/>
      <c r="O38" s="57"/>
      <c r="P38" s="58"/>
      <c r="Q38" s="49" t="s">
        <v>37</v>
      </c>
      <c r="R38" s="50">
        <v>0</v>
      </c>
      <c r="S38" s="50">
        <v>2</v>
      </c>
    </row>
    <row r="39" spans="8:19" s="31" customFormat="1" ht="18" customHeight="1">
      <c r="H39" s="49" t="s">
        <v>79</v>
      </c>
      <c r="I39" s="50">
        <v>0</v>
      </c>
      <c r="J39" s="50">
        <v>3</v>
      </c>
      <c r="K39" s="34"/>
      <c r="L39" s="34"/>
      <c r="M39" s="49" t="s">
        <v>38</v>
      </c>
      <c r="N39" s="57">
        <v>12</v>
      </c>
      <c r="O39" s="57">
        <v>12</v>
      </c>
      <c r="P39" s="58"/>
      <c r="Q39" s="49"/>
      <c r="R39" s="50"/>
      <c r="S39" s="50"/>
    </row>
    <row r="40" spans="8:19" s="31" customFormat="1" ht="18" customHeight="1">
      <c r="H40" s="49"/>
      <c r="I40" s="50"/>
      <c r="J40" s="50"/>
      <c r="K40" s="34"/>
      <c r="L40" s="34"/>
      <c r="M40" s="49" t="s">
        <v>39</v>
      </c>
      <c r="N40" s="57">
        <v>47</v>
      </c>
      <c r="O40" s="57">
        <v>72</v>
      </c>
      <c r="P40" s="58"/>
      <c r="Q40" s="49" t="s">
        <v>40</v>
      </c>
      <c r="R40" s="50">
        <v>0</v>
      </c>
      <c r="S40" s="50">
        <v>0</v>
      </c>
    </row>
    <row r="41" spans="8:19" s="31" customFormat="1" ht="18" customHeight="1">
      <c r="H41" s="49"/>
      <c r="I41" s="50"/>
      <c r="J41" s="50"/>
      <c r="K41" s="34"/>
      <c r="L41" s="34"/>
      <c r="M41" s="49"/>
      <c r="N41" s="57"/>
      <c r="O41" s="57"/>
      <c r="P41" s="58"/>
      <c r="Q41" s="49" t="s">
        <v>41</v>
      </c>
      <c r="R41" s="50">
        <v>0</v>
      </c>
      <c r="S41" s="50">
        <v>0</v>
      </c>
    </row>
    <row r="42" spans="8:19" s="31" customFormat="1" ht="18" customHeight="1">
      <c r="H42" s="49" t="s">
        <v>65</v>
      </c>
      <c r="I42" s="50">
        <v>17</v>
      </c>
      <c r="J42" s="50">
        <v>7</v>
      </c>
      <c r="K42" s="34"/>
      <c r="L42" s="34"/>
      <c r="M42" s="49" t="s">
        <v>42</v>
      </c>
      <c r="N42" s="57">
        <v>75</v>
      </c>
      <c r="O42" s="57">
        <v>79</v>
      </c>
      <c r="P42" s="58"/>
      <c r="Q42" s="49" t="s">
        <v>43</v>
      </c>
      <c r="R42" s="50">
        <v>0</v>
      </c>
      <c r="S42" s="50">
        <v>0</v>
      </c>
    </row>
    <row r="43" spans="8:19" s="31" customFormat="1" ht="18" customHeight="1">
      <c r="H43" s="49"/>
      <c r="I43" s="34"/>
      <c r="J43" s="34"/>
      <c r="K43" s="34"/>
      <c r="L43" s="34"/>
      <c r="M43" s="49" t="s">
        <v>44</v>
      </c>
      <c r="N43" s="109">
        <v>2</v>
      </c>
      <c r="O43" s="109">
        <v>1</v>
      </c>
      <c r="P43" s="58"/>
      <c r="Q43" s="49" t="s">
        <v>45</v>
      </c>
      <c r="R43" s="50"/>
      <c r="S43" s="50"/>
    </row>
    <row r="44" spans="8:19" s="31" customFormat="1" ht="18" customHeight="1">
      <c r="H44" s="49"/>
      <c r="I44" s="62"/>
      <c r="J44" s="34"/>
      <c r="K44" s="34"/>
      <c r="L44" s="34"/>
      <c r="M44" s="49"/>
      <c r="N44" s="57"/>
      <c r="O44" s="57"/>
      <c r="P44" s="58"/>
      <c r="Q44" s="49"/>
      <c r="R44" s="50"/>
      <c r="S44" s="50"/>
    </row>
    <row r="45" spans="8:19" s="31" customFormat="1" ht="18" customHeight="1">
      <c r="H45" s="49"/>
      <c r="I45" s="62"/>
      <c r="J45" s="34"/>
      <c r="K45" s="34"/>
      <c r="L45" s="34"/>
      <c r="M45" s="49" t="s">
        <v>46</v>
      </c>
      <c r="N45" s="57">
        <v>22</v>
      </c>
      <c r="O45" s="57">
        <v>36</v>
      </c>
      <c r="P45" s="58"/>
      <c r="Q45" s="49" t="s">
        <v>47</v>
      </c>
      <c r="R45" s="50">
        <v>0</v>
      </c>
      <c r="S45" s="50">
        <v>0</v>
      </c>
    </row>
    <row r="46" spans="8:19" s="31" customFormat="1" ht="18" customHeight="1">
      <c r="H46" s="49"/>
      <c r="I46" s="62"/>
      <c r="J46" s="34"/>
      <c r="K46" s="34"/>
      <c r="L46" s="34"/>
      <c r="M46" s="49"/>
      <c r="N46" s="57"/>
      <c r="O46" s="57"/>
      <c r="P46" s="58"/>
      <c r="Q46" s="49" t="s">
        <v>48</v>
      </c>
      <c r="R46" s="50">
        <v>0</v>
      </c>
      <c r="S46" s="50">
        <v>0</v>
      </c>
    </row>
    <row r="47" spans="8:19" s="31" customFormat="1" ht="18" customHeight="1">
      <c r="H47" s="49"/>
      <c r="I47" s="62"/>
      <c r="J47" s="34"/>
      <c r="K47" s="34"/>
      <c r="L47" s="34"/>
      <c r="M47" s="49" t="s">
        <v>133</v>
      </c>
      <c r="N47" s="57">
        <v>1</v>
      </c>
      <c r="O47" s="57">
        <v>3</v>
      </c>
      <c r="P47" s="58"/>
      <c r="Q47" s="49" t="s">
        <v>70</v>
      </c>
      <c r="R47" s="50">
        <v>0</v>
      </c>
      <c r="S47" s="50">
        <v>0</v>
      </c>
    </row>
    <row r="48" spans="8:19" s="31" customFormat="1" ht="18" customHeight="1">
      <c r="H48" s="49"/>
      <c r="I48" s="62"/>
      <c r="J48" s="34"/>
      <c r="K48" s="34"/>
      <c r="L48" s="34"/>
      <c r="M48" s="49" t="s">
        <v>134</v>
      </c>
      <c r="N48" s="50">
        <v>0</v>
      </c>
      <c r="O48" s="50">
        <v>0</v>
      </c>
      <c r="P48" s="58"/>
      <c r="Q48" s="49" t="s">
        <v>135</v>
      </c>
      <c r="R48" s="50">
        <v>0</v>
      </c>
      <c r="S48" s="50">
        <v>0</v>
      </c>
    </row>
    <row r="49" spans="8:19" s="31" customFormat="1" ht="18" customHeight="1">
      <c r="H49" s="49"/>
      <c r="I49" s="50"/>
      <c r="J49" s="50"/>
      <c r="K49" s="34"/>
      <c r="L49" s="34"/>
      <c r="M49" s="49"/>
      <c r="N49" s="57"/>
      <c r="O49" s="57"/>
      <c r="P49" s="58"/>
      <c r="Q49" s="49" t="s">
        <v>165</v>
      </c>
      <c r="R49" s="50">
        <v>0</v>
      </c>
      <c r="S49" s="50">
        <v>0</v>
      </c>
    </row>
    <row r="50" spans="8:19" s="31" customFormat="1" ht="18" customHeight="1">
      <c r="H50" s="49"/>
      <c r="I50" s="57"/>
      <c r="J50" s="57"/>
      <c r="K50" s="34"/>
      <c r="L50" s="34"/>
      <c r="M50" s="49" t="s">
        <v>49</v>
      </c>
      <c r="N50" s="57">
        <v>145</v>
      </c>
      <c r="O50" s="57">
        <v>151</v>
      </c>
      <c r="P50" s="58"/>
      <c r="Q50" s="49"/>
      <c r="R50" s="50"/>
      <c r="S50" s="50"/>
    </row>
    <row r="51" spans="8:19" s="31" customFormat="1" ht="18" customHeight="1">
      <c r="H51" s="49"/>
      <c r="I51" s="57"/>
      <c r="J51" s="57"/>
      <c r="K51" s="34"/>
      <c r="L51" s="34"/>
      <c r="M51" s="49" t="s">
        <v>136</v>
      </c>
      <c r="N51" s="50">
        <v>0</v>
      </c>
      <c r="O51" s="50">
        <v>0</v>
      </c>
      <c r="P51" s="51"/>
      <c r="Q51" s="49" t="s">
        <v>50</v>
      </c>
      <c r="R51" s="50">
        <v>0</v>
      </c>
      <c r="S51" s="50">
        <v>0</v>
      </c>
    </row>
    <row r="52" spans="8:19" s="31" customFormat="1" ht="18" customHeight="1">
      <c r="H52" s="49"/>
      <c r="I52" s="57"/>
      <c r="J52" s="57"/>
      <c r="K52" s="34"/>
      <c r="L52" s="34"/>
      <c r="M52" s="49" t="s">
        <v>68</v>
      </c>
      <c r="N52" s="50">
        <v>0</v>
      </c>
      <c r="O52" s="50">
        <v>0</v>
      </c>
      <c r="P52" s="51"/>
      <c r="Q52" s="49" t="s">
        <v>51</v>
      </c>
      <c r="R52" s="50">
        <v>0</v>
      </c>
      <c r="S52" s="50">
        <v>1</v>
      </c>
    </row>
    <row r="53" spans="8:19" s="31" customFormat="1" ht="18" customHeight="1">
      <c r="H53" s="49"/>
      <c r="I53" s="57"/>
      <c r="J53" s="57"/>
      <c r="K53" s="34"/>
      <c r="L53" s="34"/>
      <c r="M53" s="49" t="s">
        <v>52</v>
      </c>
      <c r="N53" s="57">
        <v>1</v>
      </c>
      <c r="O53" s="57">
        <v>0</v>
      </c>
      <c r="P53" s="58"/>
      <c r="Q53" s="49" t="s">
        <v>53</v>
      </c>
      <c r="R53" s="50">
        <v>0</v>
      </c>
      <c r="S53" s="50">
        <v>0</v>
      </c>
    </row>
    <row r="54" spans="8:19" s="31" customFormat="1" ht="18" customHeight="1">
      <c r="H54" s="49"/>
      <c r="I54" s="57"/>
      <c r="J54" s="57"/>
      <c r="K54" s="34"/>
      <c r="L54" s="34"/>
      <c r="M54" s="49" t="s">
        <v>137</v>
      </c>
      <c r="N54" s="50">
        <v>0</v>
      </c>
      <c r="O54" s="50">
        <v>1</v>
      </c>
      <c r="P54" s="58"/>
      <c r="Q54" s="49" t="s">
        <v>54</v>
      </c>
      <c r="R54" s="50">
        <v>0</v>
      </c>
      <c r="S54" s="50">
        <v>0</v>
      </c>
    </row>
    <row r="55" spans="8:19" s="31" customFormat="1" ht="18" customHeight="1">
      <c r="H55" s="49"/>
      <c r="I55" s="57"/>
      <c r="J55" s="57"/>
      <c r="K55" s="34"/>
      <c r="L55" s="34"/>
      <c r="M55" s="49" t="s">
        <v>138</v>
      </c>
      <c r="N55" s="57">
        <v>2</v>
      </c>
      <c r="O55" s="57">
        <v>5</v>
      </c>
      <c r="P55" s="58"/>
      <c r="Q55" s="49" t="s">
        <v>55</v>
      </c>
      <c r="R55" s="50">
        <v>0</v>
      </c>
      <c r="S55" s="50">
        <v>0</v>
      </c>
    </row>
    <row r="56" spans="8:19" s="31" customFormat="1" ht="18" customHeight="1">
      <c r="H56" s="49"/>
      <c r="I56" s="57"/>
      <c r="J56" s="57"/>
      <c r="K56" s="34"/>
      <c r="L56" s="34"/>
      <c r="M56" s="49" t="s">
        <v>56</v>
      </c>
      <c r="N56" s="50">
        <v>0</v>
      </c>
      <c r="O56" s="50">
        <v>0</v>
      </c>
      <c r="P56" s="51"/>
      <c r="Q56" s="49" t="s">
        <v>57</v>
      </c>
      <c r="R56" s="50">
        <v>0</v>
      </c>
      <c r="S56" s="50">
        <v>0</v>
      </c>
    </row>
    <row r="57" spans="8:19" s="31" customFormat="1" ht="18" customHeight="1">
      <c r="H57" s="49"/>
      <c r="I57" s="57"/>
      <c r="J57" s="57"/>
      <c r="K57" s="34"/>
      <c r="L57" s="34"/>
      <c r="M57" s="49" t="s">
        <v>58</v>
      </c>
      <c r="N57" s="50">
        <v>0</v>
      </c>
      <c r="O57" s="50">
        <v>0</v>
      </c>
      <c r="P57" s="51"/>
      <c r="Q57" s="49" t="s">
        <v>71</v>
      </c>
      <c r="R57" s="50">
        <v>0</v>
      </c>
      <c r="S57" s="50">
        <v>0</v>
      </c>
    </row>
    <row r="58" spans="8:19" s="31" customFormat="1" ht="18" customHeight="1">
      <c r="H58" s="49"/>
      <c r="I58" s="57"/>
      <c r="J58" s="57"/>
      <c r="K58" s="34"/>
      <c r="L58" s="34"/>
      <c r="M58" s="49"/>
      <c r="N58" s="34"/>
      <c r="O58" s="57"/>
      <c r="P58" s="58"/>
      <c r="Q58" s="49" t="s">
        <v>77</v>
      </c>
      <c r="R58" s="50">
        <v>0</v>
      </c>
      <c r="S58" s="50">
        <v>0</v>
      </c>
    </row>
    <row r="59" spans="8:19" s="31" customFormat="1" ht="18" customHeight="1">
      <c r="H59" s="49"/>
      <c r="I59" s="57"/>
      <c r="J59" s="57"/>
      <c r="K59" s="34"/>
      <c r="L59" s="34"/>
      <c r="M59" s="49"/>
      <c r="N59" s="34"/>
      <c r="O59" s="34"/>
      <c r="P59" s="58"/>
      <c r="Q59" s="49"/>
      <c r="R59" s="50"/>
      <c r="S59" s="50"/>
    </row>
    <row r="60" spans="8:19" s="31" customFormat="1" ht="19.5" customHeight="1">
      <c r="H60" s="49"/>
      <c r="I60" s="57"/>
      <c r="J60" s="57"/>
      <c r="K60" s="34"/>
      <c r="L60" s="34"/>
      <c r="M60" s="49"/>
      <c r="N60" s="34"/>
      <c r="O60" s="34"/>
      <c r="P60" s="61" t="s">
        <v>78</v>
      </c>
      <c r="Q60" s="39"/>
      <c r="R60" s="43">
        <v>17</v>
      </c>
      <c r="S60" s="43">
        <v>7</v>
      </c>
    </row>
    <row r="61" spans="8:19" s="31" customFormat="1" ht="19.5" customHeight="1">
      <c r="H61" s="47"/>
      <c r="I61" s="63"/>
      <c r="J61" s="107"/>
      <c r="K61" s="34"/>
      <c r="L61" s="64"/>
      <c r="M61" s="47"/>
      <c r="N61" s="64"/>
      <c r="O61" s="106"/>
      <c r="P61" s="65"/>
      <c r="Q61" s="47"/>
      <c r="R61" s="66"/>
      <c r="S61" s="66"/>
    </row>
    <row r="62" spans="8:19" ht="41.4" customHeight="1">
      <c r="K62" s="112"/>
    </row>
  </sheetData>
  <mergeCells count="2">
    <mergeCell ref="H2:J2"/>
    <mergeCell ref="L2:O2"/>
  </mergeCells>
  <phoneticPr fontId="1"/>
  <printOptions horizontalCentered="1"/>
  <pageMargins left="0.94488188976377951" right="0.94488188976377951" top="0.78740157480314965" bottom="0.39370078740157483" header="0.51181102362204722" footer="0.51181102362204722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2"/>
  <sheetViews>
    <sheetView showGridLines="0" showOutlineSymbols="0" view="pageBreakPreview" zoomScale="70" zoomScaleNormal="100" zoomScaleSheetLayoutView="70" workbookViewId="0">
      <selection activeCell="J55" sqref="J55"/>
    </sheetView>
  </sheetViews>
  <sheetFormatPr defaultColWidth="11.08203125" defaultRowHeight="13.2"/>
  <cols>
    <col min="1" max="1" width="4.6640625" style="2" customWidth="1"/>
    <col min="2" max="2" width="21.58203125" style="2" customWidth="1"/>
    <col min="3" max="8" width="15.6640625" style="2" customWidth="1"/>
    <col min="9" max="9" width="18.6640625" style="2" customWidth="1"/>
    <col min="10" max="16384" width="11.08203125" style="2"/>
  </cols>
  <sheetData>
    <row r="1" spans="1:8" s="9" customFormat="1" ht="25.5" customHeight="1">
      <c r="A1" s="8" t="s">
        <v>109</v>
      </c>
    </row>
    <row r="2" spans="1:8" s="5" customFormat="1" ht="45" customHeight="1">
      <c r="A2" s="128" t="s">
        <v>143</v>
      </c>
      <c r="B2" s="122"/>
      <c r="C2" s="122"/>
      <c r="D2" s="122"/>
      <c r="E2" s="122"/>
      <c r="F2" s="122"/>
      <c r="G2" s="122"/>
      <c r="H2" s="122"/>
    </row>
    <row r="3" spans="1:8" ht="21.9" customHeight="1">
      <c r="A3" s="124" t="s">
        <v>84</v>
      </c>
      <c r="B3" s="125"/>
      <c r="C3" s="10" t="s">
        <v>80</v>
      </c>
      <c r="D3" s="11"/>
      <c r="E3" s="10" t="s">
        <v>81</v>
      </c>
      <c r="F3" s="11"/>
      <c r="G3" s="10" t="s">
        <v>157</v>
      </c>
      <c r="H3" s="11"/>
    </row>
    <row r="4" spans="1:8" ht="21.9" customHeight="1">
      <c r="A4" s="126"/>
      <c r="B4" s="127"/>
      <c r="C4" s="12" t="s">
        <v>194</v>
      </c>
      <c r="D4" s="12" t="s">
        <v>195</v>
      </c>
      <c r="E4" s="12" t="str">
        <f>C4</f>
        <v>令和５年</v>
      </c>
      <c r="F4" s="12" t="str">
        <f>D4</f>
        <v>令和６年</v>
      </c>
      <c r="G4" s="12" t="str">
        <f>E4</f>
        <v>令和５年</v>
      </c>
      <c r="H4" s="12" t="str">
        <f>F4</f>
        <v>令和６年</v>
      </c>
    </row>
    <row r="5" spans="1:8" ht="21.9" customHeight="1">
      <c r="A5" s="5"/>
      <c r="B5" s="84"/>
      <c r="C5" s="97" t="s">
        <v>186</v>
      </c>
      <c r="D5" s="92" t="s">
        <v>116</v>
      </c>
      <c r="E5" s="91" t="s">
        <v>185</v>
      </c>
      <c r="F5" s="70" t="s">
        <v>117</v>
      </c>
      <c r="G5" s="6" t="s">
        <v>185</v>
      </c>
      <c r="H5" s="97" t="s">
        <v>117</v>
      </c>
    </row>
    <row r="6" spans="1:8" ht="21.9" customHeight="1">
      <c r="A6" s="5"/>
      <c r="B6" s="84"/>
      <c r="C6" s="100"/>
      <c r="D6" s="83"/>
      <c r="E6" s="76"/>
      <c r="F6" s="76"/>
      <c r="G6" s="6"/>
      <c r="H6" s="96"/>
    </row>
    <row r="7" spans="1:8" ht="21.9" customHeight="1">
      <c r="A7" s="129" t="s">
        <v>108</v>
      </c>
      <c r="B7" s="129"/>
      <c r="C7" s="93">
        <v>3488</v>
      </c>
      <c r="D7" s="71">
        <f>D8+D9</f>
        <v>2703</v>
      </c>
      <c r="E7" s="69">
        <v>30</v>
      </c>
      <c r="F7" s="71">
        <f>F8+F9</f>
        <v>39</v>
      </c>
      <c r="G7" s="113">
        <v>3907</v>
      </c>
      <c r="H7" s="117">
        <f>H8+H9</f>
        <v>3007</v>
      </c>
    </row>
    <row r="8" spans="1:8" ht="21.9" customHeight="1">
      <c r="A8" s="74"/>
      <c r="B8" s="90" t="s">
        <v>181</v>
      </c>
      <c r="C8" s="93">
        <v>2554</v>
      </c>
      <c r="D8" s="71">
        <v>1984</v>
      </c>
      <c r="E8" s="69">
        <v>12</v>
      </c>
      <c r="F8" s="69">
        <v>21</v>
      </c>
      <c r="G8" s="113">
        <v>2841</v>
      </c>
      <c r="H8" s="113">
        <v>2180</v>
      </c>
    </row>
    <row r="9" spans="1:8" ht="21.9" customHeight="1">
      <c r="A9" s="74"/>
      <c r="B9" s="90" t="s">
        <v>145</v>
      </c>
      <c r="C9" s="93">
        <v>934</v>
      </c>
      <c r="D9" s="71">
        <v>719</v>
      </c>
      <c r="E9" s="69">
        <v>18</v>
      </c>
      <c r="F9" s="69">
        <v>18</v>
      </c>
      <c r="G9" s="113">
        <v>1066</v>
      </c>
      <c r="H9" s="113">
        <v>827</v>
      </c>
    </row>
    <row r="10" spans="1:8" ht="21.9" customHeight="1">
      <c r="A10" s="74"/>
      <c r="B10" s="85"/>
      <c r="C10" s="93"/>
      <c r="D10" s="71"/>
      <c r="E10" s="69"/>
      <c r="F10" s="69"/>
      <c r="G10" s="113"/>
      <c r="H10" s="113"/>
    </row>
    <row r="11" spans="1:8" ht="21.9" customHeight="1">
      <c r="A11" s="74"/>
      <c r="B11" s="84"/>
      <c r="C11" s="93"/>
      <c r="D11" s="71"/>
      <c r="E11" s="69"/>
      <c r="F11" s="69"/>
      <c r="G11" s="113"/>
      <c r="H11" s="113"/>
    </row>
    <row r="12" spans="1:8" ht="21.9" customHeight="1">
      <c r="A12" s="129" t="s">
        <v>146</v>
      </c>
      <c r="B12" s="129"/>
      <c r="C12" s="93">
        <v>1023</v>
      </c>
      <c r="D12" s="71">
        <f>D13+D14</f>
        <v>787</v>
      </c>
      <c r="E12" s="69">
        <v>13</v>
      </c>
      <c r="F12" s="71">
        <f>F13+F14</f>
        <v>12</v>
      </c>
      <c r="G12" s="113">
        <v>1227</v>
      </c>
      <c r="H12" s="117">
        <f>H13+H14</f>
        <v>918</v>
      </c>
    </row>
    <row r="13" spans="1:8" ht="21.9" customHeight="1">
      <c r="A13" s="5"/>
      <c r="B13" s="90" t="s">
        <v>181</v>
      </c>
      <c r="C13" s="93">
        <v>690</v>
      </c>
      <c r="D13" s="71">
        <v>557</v>
      </c>
      <c r="E13" s="69">
        <v>3</v>
      </c>
      <c r="F13" s="69">
        <v>6</v>
      </c>
      <c r="G13" s="113">
        <v>819</v>
      </c>
      <c r="H13" s="113">
        <v>639</v>
      </c>
    </row>
    <row r="14" spans="1:8" ht="21.9" customHeight="1">
      <c r="A14" s="5"/>
      <c r="B14" s="90" t="s">
        <v>145</v>
      </c>
      <c r="C14" s="93">
        <v>333</v>
      </c>
      <c r="D14" s="71">
        <v>230</v>
      </c>
      <c r="E14" s="69">
        <v>10</v>
      </c>
      <c r="F14" s="69">
        <v>6</v>
      </c>
      <c r="G14" s="113">
        <v>408</v>
      </c>
      <c r="H14" s="113">
        <v>279</v>
      </c>
    </row>
    <row r="15" spans="1:8" ht="21.9" customHeight="1">
      <c r="A15" s="5"/>
      <c r="B15" s="85"/>
      <c r="C15" s="93"/>
      <c r="D15" s="71"/>
      <c r="E15" s="69"/>
      <c r="F15" s="69"/>
      <c r="G15" s="113"/>
      <c r="H15" s="113"/>
    </row>
    <row r="16" spans="1:8" ht="21.9" customHeight="1">
      <c r="A16" s="5"/>
      <c r="B16" s="75" t="s">
        <v>85</v>
      </c>
      <c r="C16" s="93">
        <v>495</v>
      </c>
      <c r="D16" s="71">
        <v>397</v>
      </c>
      <c r="E16" s="69">
        <v>5</v>
      </c>
      <c r="F16" s="69">
        <v>5</v>
      </c>
      <c r="G16" s="113">
        <v>578</v>
      </c>
      <c r="H16" s="113">
        <v>466</v>
      </c>
    </row>
    <row r="17" spans="1:8" ht="21.9" customHeight="1">
      <c r="A17" s="5"/>
      <c r="B17" s="75" t="s">
        <v>86</v>
      </c>
      <c r="C17" s="93">
        <v>39</v>
      </c>
      <c r="D17" s="71">
        <v>38</v>
      </c>
      <c r="E17" s="69">
        <v>0</v>
      </c>
      <c r="F17" s="69">
        <v>0</v>
      </c>
      <c r="G17" s="113">
        <v>51</v>
      </c>
      <c r="H17" s="113">
        <v>46</v>
      </c>
    </row>
    <row r="18" spans="1:8" ht="21.9" customHeight="1">
      <c r="A18" s="5"/>
      <c r="B18" s="75" t="s">
        <v>87</v>
      </c>
      <c r="C18" s="93">
        <v>41</v>
      </c>
      <c r="D18" s="71">
        <v>29</v>
      </c>
      <c r="E18" s="69">
        <v>1</v>
      </c>
      <c r="F18" s="69">
        <v>0</v>
      </c>
      <c r="G18" s="113">
        <v>48</v>
      </c>
      <c r="H18" s="113">
        <v>32</v>
      </c>
    </row>
    <row r="19" spans="1:8" ht="21.9" customHeight="1">
      <c r="A19" s="5"/>
      <c r="B19" s="75" t="s">
        <v>88</v>
      </c>
      <c r="C19" s="93">
        <v>104</v>
      </c>
      <c r="D19" s="71">
        <v>64</v>
      </c>
      <c r="E19" s="69">
        <v>0</v>
      </c>
      <c r="F19" s="69">
        <v>0</v>
      </c>
      <c r="G19" s="113">
        <v>126</v>
      </c>
      <c r="H19" s="113">
        <v>74</v>
      </c>
    </row>
    <row r="20" spans="1:8" ht="21.9" customHeight="1">
      <c r="A20" s="5"/>
      <c r="B20" s="75" t="s">
        <v>89</v>
      </c>
      <c r="C20" s="93">
        <v>70</v>
      </c>
      <c r="D20" s="71">
        <v>59</v>
      </c>
      <c r="E20" s="69">
        <v>0</v>
      </c>
      <c r="F20" s="69">
        <v>0</v>
      </c>
      <c r="G20" s="113">
        <v>93</v>
      </c>
      <c r="H20" s="113">
        <v>69</v>
      </c>
    </row>
    <row r="21" spans="1:8" ht="21.9" customHeight="1">
      <c r="A21" s="5"/>
      <c r="B21" s="75" t="s">
        <v>90</v>
      </c>
      <c r="C21" s="93">
        <v>31</v>
      </c>
      <c r="D21" s="71">
        <v>28</v>
      </c>
      <c r="E21" s="69">
        <v>1</v>
      </c>
      <c r="F21" s="69">
        <v>1</v>
      </c>
      <c r="G21" s="113">
        <v>34</v>
      </c>
      <c r="H21" s="113">
        <v>31</v>
      </c>
    </row>
    <row r="22" spans="1:8" ht="21.9" customHeight="1">
      <c r="A22" s="74"/>
      <c r="B22" s="75" t="s">
        <v>149</v>
      </c>
      <c r="C22" s="93">
        <v>3</v>
      </c>
      <c r="D22" s="71">
        <v>1</v>
      </c>
      <c r="E22" s="69">
        <v>0</v>
      </c>
      <c r="F22" s="69">
        <v>0</v>
      </c>
      <c r="G22" s="113">
        <v>3</v>
      </c>
      <c r="H22" s="113">
        <v>1</v>
      </c>
    </row>
    <row r="23" spans="1:8" ht="21.9" customHeight="1">
      <c r="A23" s="74"/>
      <c r="B23" s="75" t="s">
        <v>150</v>
      </c>
      <c r="C23" s="93">
        <v>5</v>
      </c>
      <c r="D23" s="71">
        <v>4</v>
      </c>
      <c r="E23" s="69">
        <v>1</v>
      </c>
      <c r="F23" s="69">
        <v>0</v>
      </c>
      <c r="G23" s="113">
        <v>4</v>
      </c>
      <c r="H23" s="113">
        <v>5</v>
      </c>
    </row>
    <row r="24" spans="1:8" ht="21.9" customHeight="1">
      <c r="A24" s="74"/>
      <c r="B24" s="75" t="s">
        <v>151</v>
      </c>
      <c r="C24" s="93">
        <v>42</v>
      </c>
      <c r="D24" s="71">
        <v>42</v>
      </c>
      <c r="E24" s="69">
        <v>0</v>
      </c>
      <c r="F24" s="69">
        <v>2</v>
      </c>
      <c r="G24" s="113">
        <v>58</v>
      </c>
      <c r="H24" s="113">
        <v>50</v>
      </c>
    </row>
    <row r="25" spans="1:8" ht="21.9" customHeight="1">
      <c r="A25" s="74"/>
      <c r="B25" s="75" t="s">
        <v>152</v>
      </c>
      <c r="C25" s="93">
        <v>155</v>
      </c>
      <c r="D25" s="71">
        <v>98</v>
      </c>
      <c r="E25" s="69">
        <v>2</v>
      </c>
      <c r="F25" s="69">
        <v>3</v>
      </c>
      <c r="G25" s="113">
        <v>184</v>
      </c>
      <c r="H25" s="113">
        <v>111</v>
      </c>
    </row>
    <row r="26" spans="1:8" ht="21.9" customHeight="1">
      <c r="A26" s="74"/>
      <c r="B26" s="75" t="s">
        <v>153</v>
      </c>
      <c r="C26" s="93">
        <v>5</v>
      </c>
      <c r="D26" s="71">
        <v>6</v>
      </c>
      <c r="E26" s="69">
        <v>0</v>
      </c>
      <c r="F26" s="69">
        <v>1</v>
      </c>
      <c r="G26" s="113">
        <v>5</v>
      </c>
      <c r="H26" s="113">
        <v>9</v>
      </c>
    </row>
    <row r="27" spans="1:8" ht="21.9" customHeight="1">
      <c r="A27" s="74"/>
      <c r="B27" s="75" t="s">
        <v>154</v>
      </c>
      <c r="C27" s="95">
        <v>0</v>
      </c>
      <c r="D27" s="72">
        <v>0</v>
      </c>
      <c r="E27" s="69">
        <v>0</v>
      </c>
      <c r="F27" s="69">
        <v>0</v>
      </c>
      <c r="G27" s="113">
        <v>0</v>
      </c>
      <c r="H27" s="113">
        <v>0</v>
      </c>
    </row>
    <row r="28" spans="1:8" ht="21.9" customHeight="1">
      <c r="A28" s="74"/>
      <c r="B28" s="75" t="s">
        <v>155</v>
      </c>
      <c r="C28" s="93">
        <v>19</v>
      </c>
      <c r="D28" s="71">
        <v>14</v>
      </c>
      <c r="E28" s="69">
        <v>1</v>
      </c>
      <c r="F28" s="69">
        <v>0</v>
      </c>
      <c r="G28" s="113">
        <v>25</v>
      </c>
      <c r="H28" s="113">
        <v>17</v>
      </c>
    </row>
    <row r="29" spans="1:8" ht="21.9" customHeight="1">
      <c r="A29" s="74"/>
      <c r="B29" s="75" t="s">
        <v>118</v>
      </c>
      <c r="C29" s="93">
        <v>11</v>
      </c>
      <c r="D29" s="71">
        <v>5</v>
      </c>
      <c r="E29" s="69">
        <v>2</v>
      </c>
      <c r="F29" s="69">
        <v>0</v>
      </c>
      <c r="G29" s="113">
        <v>16</v>
      </c>
      <c r="H29" s="113">
        <v>5</v>
      </c>
    </row>
    <row r="30" spans="1:8" ht="21.9" customHeight="1">
      <c r="A30" s="74"/>
      <c r="B30" s="75" t="s">
        <v>91</v>
      </c>
      <c r="C30" s="93">
        <v>1</v>
      </c>
      <c r="D30" s="71">
        <v>0</v>
      </c>
      <c r="E30" s="69">
        <v>0</v>
      </c>
      <c r="F30" s="69">
        <v>0</v>
      </c>
      <c r="G30" s="113">
        <v>1</v>
      </c>
      <c r="H30" s="113">
        <v>0</v>
      </c>
    </row>
    <row r="31" spans="1:8" ht="21.9" customHeight="1">
      <c r="A31" s="5"/>
      <c r="B31" s="75" t="s">
        <v>92</v>
      </c>
      <c r="C31" s="95">
        <v>0</v>
      </c>
      <c r="D31" s="72">
        <v>0</v>
      </c>
      <c r="E31" s="69">
        <v>0</v>
      </c>
      <c r="F31" s="69">
        <v>0</v>
      </c>
      <c r="G31" s="113">
        <v>0</v>
      </c>
      <c r="H31" s="113">
        <v>0</v>
      </c>
    </row>
    <row r="32" spans="1:8" ht="21.9" customHeight="1">
      <c r="A32" s="5"/>
      <c r="B32" s="75" t="s">
        <v>93</v>
      </c>
      <c r="C32" s="93">
        <v>2</v>
      </c>
      <c r="D32" s="71">
        <v>2</v>
      </c>
      <c r="E32" s="69">
        <v>0</v>
      </c>
      <c r="F32" s="69">
        <v>0</v>
      </c>
      <c r="G32" s="113">
        <v>2</v>
      </c>
      <c r="H32" s="113">
        <v>2</v>
      </c>
    </row>
    <row r="33" spans="1:8" ht="21.9" customHeight="1">
      <c r="A33" s="5"/>
      <c r="B33" s="75" t="s">
        <v>156</v>
      </c>
      <c r="C33" s="93">
        <v>0</v>
      </c>
      <c r="D33" s="71">
        <v>0</v>
      </c>
      <c r="E33" s="69">
        <v>0</v>
      </c>
      <c r="F33" s="69">
        <v>0</v>
      </c>
      <c r="G33" s="113">
        <v>0</v>
      </c>
      <c r="H33" s="113">
        <v>0</v>
      </c>
    </row>
    <row r="34" spans="1:8" ht="21.9" customHeight="1">
      <c r="A34" s="5"/>
      <c r="B34" s="75"/>
      <c r="C34" s="93"/>
      <c r="D34" s="71"/>
      <c r="E34" s="69"/>
      <c r="F34" s="69"/>
      <c r="G34" s="113"/>
      <c r="H34" s="113"/>
    </row>
    <row r="35" spans="1:8" ht="21.9" customHeight="1">
      <c r="A35" s="5"/>
      <c r="B35" s="75"/>
      <c r="C35" s="93"/>
      <c r="D35" s="71"/>
      <c r="E35" s="69"/>
      <c r="F35" s="69"/>
      <c r="G35" s="113"/>
      <c r="H35" s="113"/>
    </row>
    <row r="36" spans="1:8" ht="21.9" customHeight="1">
      <c r="A36" s="130" t="s">
        <v>178</v>
      </c>
      <c r="B36" s="130"/>
      <c r="C36" s="93">
        <v>2434</v>
      </c>
      <c r="D36" s="71">
        <f>D37+D38</f>
        <v>1880</v>
      </c>
      <c r="E36" s="69">
        <v>17</v>
      </c>
      <c r="F36" s="71">
        <f>F37+F38</f>
        <v>25</v>
      </c>
      <c r="G36" s="113">
        <v>2641</v>
      </c>
      <c r="H36" s="117">
        <f>H37+H38</f>
        <v>2040</v>
      </c>
    </row>
    <row r="37" spans="1:8" ht="21.9" customHeight="1">
      <c r="A37" s="74"/>
      <c r="B37" s="90" t="s">
        <v>181</v>
      </c>
      <c r="C37" s="93">
        <v>1855</v>
      </c>
      <c r="D37" s="71">
        <v>1418</v>
      </c>
      <c r="E37" s="69">
        <v>9</v>
      </c>
      <c r="F37" s="69">
        <v>14</v>
      </c>
      <c r="G37" s="113">
        <v>2010</v>
      </c>
      <c r="H37" s="113">
        <v>1530</v>
      </c>
    </row>
    <row r="38" spans="1:8" ht="21.9" customHeight="1">
      <c r="A38" s="74"/>
      <c r="B38" s="90" t="s">
        <v>145</v>
      </c>
      <c r="C38" s="93">
        <v>579</v>
      </c>
      <c r="D38" s="71">
        <v>462</v>
      </c>
      <c r="E38" s="69">
        <v>8</v>
      </c>
      <c r="F38" s="69">
        <v>11</v>
      </c>
      <c r="G38" s="113">
        <v>631</v>
      </c>
      <c r="H38" s="113">
        <v>510</v>
      </c>
    </row>
    <row r="39" spans="1:8" ht="21.9" customHeight="1">
      <c r="A39" s="74"/>
      <c r="B39" s="75"/>
      <c r="C39" s="93"/>
      <c r="D39" s="71"/>
      <c r="E39" s="69"/>
      <c r="F39" s="69"/>
      <c r="G39" s="113"/>
      <c r="H39" s="113"/>
    </row>
    <row r="40" spans="1:8" ht="21.9" customHeight="1">
      <c r="A40" s="74"/>
      <c r="B40" s="105" t="s">
        <v>182</v>
      </c>
      <c r="C40" s="93">
        <v>800</v>
      </c>
      <c r="D40" s="71">
        <v>604</v>
      </c>
      <c r="E40" s="69">
        <v>7</v>
      </c>
      <c r="F40" s="69">
        <v>6</v>
      </c>
      <c r="G40" s="113">
        <v>880</v>
      </c>
      <c r="H40" s="113">
        <v>670</v>
      </c>
    </row>
    <row r="41" spans="1:8" ht="21.9" customHeight="1">
      <c r="A41" s="74"/>
      <c r="B41" s="105" t="s">
        <v>183</v>
      </c>
      <c r="C41" s="93">
        <v>1403</v>
      </c>
      <c r="D41" s="71">
        <v>1063</v>
      </c>
      <c r="E41" s="69">
        <v>9</v>
      </c>
      <c r="F41" s="69">
        <v>17</v>
      </c>
      <c r="G41" s="113">
        <v>1510</v>
      </c>
      <c r="H41" s="113">
        <v>1143</v>
      </c>
    </row>
    <row r="42" spans="1:8" ht="21.9" customHeight="1">
      <c r="A42" s="74"/>
      <c r="B42" s="105" t="s">
        <v>184</v>
      </c>
      <c r="C42" s="93">
        <v>231</v>
      </c>
      <c r="D42" s="71">
        <v>213</v>
      </c>
      <c r="E42" s="69">
        <v>1</v>
      </c>
      <c r="F42" s="69">
        <v>2</v>
      </c>
      <c r="G42" s="113">
        <v>251</v>
      </c>
      <c r="H42" s="113">
        <v>227</v>
      </c>
    </row>
    <row r="43" spans="1:8" ht="21.9" customHeight="1">
      <c r="A43" s="74"/>
      <c r="B43" s="75" t="s">
        <v>119</v>
      </c>
      <c r="C43" s="93"/>
      <c r="D43" s="93"/>
      <c r="E43" s="69"/>
      <c r="F43" s="69"/>
      <c r="G43" s="113"/>
      <c r="H43" s="113"/>
    </row>
    <row r="44" spans="1:8" ht="21.9" customHeight="1">
      <c r="A44" s="130" t="s">
        <v>179</v>
      </c>
      <c r="B44" s="130"/>
      <c r="C44" s="93">
        <v>31</v>
      </c>
      <c r="D44" s="93">
        <v>36</v>
      </c>
      <c r="E44" s="68">
        <v>0</v>
      </c>
      <c r="F44" s="68">
        <v>2</v>
      </c>
      <c r="G44" s="113">
        <v>39</v>
      </c>
      <c r="H44" s="113">
        <v>49</v>
      </c>
    </row>
    <row r="45" spans="1:8" ht="21.9" customHeight="1">
      <c r="A45" s="129"/>
      <c r="B45" s="129"/>
      <c r="C45" s="98"/>
      <c r="D45" s="93"/>
      <c r="E45" s="104"/>
      <c r="F45" s="68"/>
      <c r="G45" s="98"/>
      <c r="H45" s="98"/>
    </row>
    <row r="46" spans="1:8" ht="21.9" customHeight="1">
      <c r="A46" s="15"/>
      <c r="B46" s="86"/>
      <c r="C46" s="99"/>
      <c r="D46" s="94"/>
      <c r="E46" s="80"/>
      <c r="F46" s="94"/>
      <c r="G46" s="79"/>
      <c r="H46" s="99"/>
    </row>
    <row r="47" spans="1:8" ht="95.25" customHeight="1">
      <c r="A47" s="5"/>
      <c r="B47" s="16"/>
      <c r="C47" s="5"/>
      <c r="D47" s="5"/>
      <c r="E47" s="5"/>
      <c r="F47" s="5"/>
      <c r="G47" s="5"/>
      <c r="H47" s="5"/>
    </row>
    <row r="48" spans="1:8" ht="33.75" customHeight="1">
      <c r="A48" s="5"/>
      <c r="H48" s="81"/>
    </row>
    <row r="49" spans="1:8" ht="21.9" customHeight="1"/>
    <row r="50" spans="1:8" ht="21.9" customHeight="1"/>
    <row r="51" spans="1:8" ht="21.9" customHeight="1"/>
    <row r="52" spans="1:8" ht="21.9" customHeight="1"/>
    <row r="53" spans="1:8" ht="21.9" customHeight="1"/>
    <row r="54" spans="1:8" ht="21.9" customHeight="1"/>
    <row r="55" spans="1:8" ht="21.9" customHeight="1"/>
    <row r="56" spans="1:8" ht="21.9" customHeight="1"/>
    <row r="57" spans="1:8" ht="21.9" customHeight="1"/>
    <row r="58" spans="1:8" ht="21.9" customHeight="1"/>
    <row r="59" spans="1:8" ht="21.9" customHeight="1"/>
    <row r="60" spans="1:8" ht="21.9" customHeight="1"/>
    <row r="61" spans="1:8" ht="21.9" customHeight="1"/>
    <row r="62" spans="1:8" ht="21.9" customHeight="1"/>
    <row r="63" spans="1:8" ht="82.5" customHeight="1">
      <c r="A63" s="123"/>
      <c r="B63" s="123"/>
      <c r="C63" s="123"/>
      <c r="D63" s="123"/>
      <c r="E63" s="123"/>
      <c r="F63" s="123"/>
      <c r="G63" s="123"/>
      <c r="H63" s="123"/>
    </row>
    <row r="64" spans="1:8" ht="21.9" customHeight="1"/>
    <row r="65" ht="21.9" customHeight="1"/>
    <row r="66" ht="21.9" customHeight="1"/>
    <row r="67" ht="21.9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</sheetData>
  <mergeCells count="8">
    <mergeCell ref="A63:H63"/>
    <mergeCell ref="A3:B4"/>
    <mergeCell ref="A2:H2"/>
    <mergeCell ref="A7:B7"/>
    <mergeCell ref="A12:B12"/>
    <mergeCell ref="A36:B36"/>
    <mergeCell ref="A45:B45"/>
    <mergeCell ref="A44:B44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46" orientation="portrait" r:id="rId1"/>
  <headerFooter>
    <oddHeader>&amp;R&amp;22災害、事故</oddHeader>
    <evenHeader>&amp;R&amp;22災害、事故</even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46"/>
  <sheetViews>
    <sheetView showGridLines="0" showOutlineSymbols="0" view="pageBreakPreview" zoomScale="80" zoomScaleNormal="85" zoomScaleSheetLayoutView="80" workbookViewId="0">
      <selection activeCell="C25" sqref="C25"/>
    </sheetView>
  </sheetViews>
  <sheetFormatPr defaultColWidth="11.08203125" defaultRowHeight="13.2"/>
  <cols>
    <col min="1" max="1" width="11.08203125" style="2"/>
    <col min="2" max="2" width="32.6640625" style="2" customWidth="1"/>
    <col min="3" max="6" width="21.6640625" style="2" customWidth="1"/>
    <col min="7" max="7" width="18.6640625" style="2" customWidth="1"/>
    <col min="8" max="16384" width="11.08203125" style="2"/>
  </cols>
  <sheetData>
    <row r="2" spans="2:6" ht="45" customHeight="1">
      <c r="B2" s="4" t="s">
        <v>144</v>
      </c>
      <c r="C2" s="4"/>
      <c r="D2" s="4"/>
      <c r="E2" s="4"/>
      <c r="F2" s="73" t="s">
        <v>147</v>
      </c>
    </row>
    <row r="3" spans="2:6" ht="21.9" customHeight="1">
      <c r="B3" s="124" t="s">
        <v>82</v>
      </c>
      <c r="C3" s="77" t="s">
        <v>83</v>
      </c>
      <c r="D3" s="78"/>
      <c r="E3" s="77" t="s">
        <v>101</v>
      </c>
      <c r="F3" s="78"/>
    </row>
    <row r="4" spans="2:6" ht="21.9" customHeight="1">
      <c r="B4" s="131"/>
      <c r="C4" s="17" t="str">
        <f>'288(4)'!C4</f>
        <v>令和５年</v>
      </c>
      <c r="D4" s="17" t="str">
        <f>'288(4)'!D4</f>
        <v>令和６年</v>
      </c>
      <c r="E4" s="17" t="str">
        <f>'288(4)'!E4</f>
        <v>令和５年</v>
      </c>
      <c r="F4" s="118" t="str">
        <f>'288(4)'!F4</f>
        <v>令和６年</v>
      </c>
    </row>
    <row r="5" spans="2:6" ht="21.9" customHeight="1">
      <c r="B5" s="19"/>
      <c r="C5" s="87"/>
      <c r="D5" s="102"/>
      <c r="E5" s="101"/>
      <c r="F5" s="101"/>
    </row>
    <row r="6" spans="2:6" ht="21.9" customHeight="1">
      <c r="B6" s="19" t="s">
        <v>128</v>
      </c>
      <c r="C6" s="13">
        <v>30</v>
      </c>
      <c r="D6" s="114">
        <f>SUM(D8:D15)</f>
        <v>39</v>
      </c>
      <c r="E6" s="13">
        <v>3908</v>
      </c>
      <c r="F6" s="98">
        <f>SUM(F8:F15)</f>
        <v>3007</v>
      </c>
    </row>
    <row r="7" spans="2:6" ht="21.9" customHeight="1">
      <c r="B7" s="19"/>
      <c r="C7" s="13"/>
      <c r="D7" s="114"/>
      <c r="E7" s="13"/>
      <c r="F7" s="98"/>
    </row>
    <row r="8" spans="2:6" ht="21.9" customHeight="1">
      <c r="B8" s="19" t="s">
        <v>120</v>
      </c>
      <c r="C8" s="13">
        <v>12</v>
      </c>
      <c r="D8" s="114">
        <v>15</v>
      </c>
      <c r="E8" s="13">
        <v>2672</v>
      </c>
      <c r="F8" s="98">
        <v>2073</v>
      </c>
    </row>
    <row r="9" spans="2:6" ht="21.9" customHeight="1">
      <c r="B9" s="19" t="s">
        <v>121</v>
      </c>
      <c r="C9" s="13">
        <v>1</v>
      </c>
      <c r="D9" s="114">
        <v>2</v>
      </c>
      <c r="E9" s="13">
        <v>322</v>
      </c>
      <c r="F9" s="98">
        <v>243</v>
      </c>
    </row>
    <row r="10" spans="2:6" ht="21.9" customHeight="1">
      <c r="B10" s="19" t="s">
        <v>122</v>
      </c>
      <c r="C10" s="13">
        <v>2</v>
      </c>
      <c r="D10" s="114">
        <v>3</v>
      </c>
      <c r="E10" s="13">
        <v>223</v>
      </c>
      <c r="F10" s="98">
        <v>172</v>
      </c>
    </row>
    <row r="11" spans="2:6" ht="21.9" customHeight="1">
      <c r="B11" s="19" t="s">
        <v>123</v>
      </c>
      <c r="C11" s="13">
        <v>1</v>
      </c>
      <c r="D11" s="114">
        <v>0</v>
      </c>
      <c r="E11" s="13">
        <v>2</v>
      </c>
      <c r="F11" s="98">
        <v>4</v>
      </c>
    </row>
    <row r="12" spans="2:6" ht="21.9" customHeight="1">
      <c r="B12" s="19" t="s">
        <v>124</v>
      </c>
      <c r="C12" s="13">
        <v>2</v>
      </c>
      <c r="D12" s="114">
        <v>3</v>
      </c>
      <c r="E12" s="13">
        <v>407</v>
      </c>
      <c r="F12" s="98">
        <v>265</v>
      </c>
    </row>
    <row r="13" spans="2:6" ht="21.9" customHeight="1">
      <c r="B13" s="19" t="s">
        <v>125</v>
      </c>
      <c r="C13" s="14">
        <v>0</v>
      </c>
      <c r="D13" s="114">
        <v>0</v>
      </c>
      <c r="E13" s="13">
        <v>0</v>
      </c>
      <c r="F13" s="98">
        <v>0</v>
      </c>
    </row>
    <row r="14" spans="2:6" ht="21.9" customHeight="1">
      <c r="B14" s="19" t="s">
        <v>126</v>
      </c>
      <c r="C14" s="13">
        <v>12</v>
      </c>
      <c r="D14" s="114">
        <v>16</v>
      </c>
      <c r="E14" s="13">
        <v>282</v>
      </c>
      <c r="F14" s="98">
        <v>250</v>
      </c>
    </row>
    <row r="15" spans="2:6" ht="21.9" customHeight="1">
      <c r="B15" s="19" t="s">
        <v>127</v>
      </c>
      <c r="C15" s="14">
        <v>0</v>
      </c>
      <c r="D15" s="114">
        <v>0</v>
      </c>
      <c r="E15" s="13">
        <v>0</v>
      </c>
      <c r="F15" s="98">
        <v>0</v>
      </c>
    </row>
    <row r="16" spans="2:6" ht="21.9" customHeight="1">
      <c r="B16" s="20"/>
      <c r="C16" s="89"/>
      <c r="D16" s="103"/>
      <c r="E16" s="18"/>
      <c r="F16" s="89"/>
    </row>
    <row r="17" spans="2:6" ht="82.5" customHeight="1">
      <c r="B17" s="132" t="s">
        <v>180</v>
      </c>
      <c r="C17" s="133"/>
      <c r="D17" s="133"/>
      <c r="E17" s="133"/>
      <c r="F17" s="133"/>
    </row>
    <row r="18" spans="2:6" ht="14.1" customHeight="1">
      <c r="B18" s="3"/>
      <c r="C18" s="3"/>
      <c r="D18" s="3"/>
      <c r="E18" s="3"/>
      <c r="F18" s="3"/>
    </row>
    <row r="19" spans="2:6" ht="14.1" customHeight="1">
      <c r="B19" s="3"/>
      <c r="C19" s="3"/>
      <c r="D19" s="3"/>
      <c r="E19" s="3"/>
      <c r="F19" s="3"/>
    </row>
    <row r="20" spans="2:6" ht="14.1" customHeight="1">
      <c r="B20" s="3"/>
      <c r="C20" s="3"/>
      <c r="D20" s="3"/>
      <c r="E20" s="3"/>
      <c r="F20" s="3"/>
    </row>
    <row r="21" spans="2:6" ht="14.1" customHeight="1">
      <c r="B21" s="3"/>
      <c r="C21" s="3"/>
      <c r="D21" s="3"/>
      <c r="E21" s="3"/>
      <c r="F21" s="3"/>
    </row>
    <row r="22" spans="2:6" ht="14.1" customHeight="1">
      <c r="B22" s="3"/>
      <c r="C22" s="3"/>
      <c r="D22" s="3"/>
      <c r="E22" s="3"/>
      <c r="F22" s="3"/>
    </row>
    <row r="23" spans="2:6" ht="14.1" customHeight="1">
      <c r="B23" s="3"/>
      <c r="C23" s="3"/>
      <c r="D23" s="3"/>
      <c r="E23" s="3"/>
      <c r="F23" s="3"/>
    </row>
    <row r="24" spans="2:6" ht="14.1" customHeight="1">
      <c r="B24" s="3"/>
      <c r="C24" s="3"/>
      <c r="D24" s="3"/>
      <c r="E24" s="3"/>
      <c r="F24" s="3"/>
    </row>
    <row r="25" spans="2:6" ht="14.1" customHeight="1">
      <c r="B25" s="3"/>
      <c r="C25" s="3"/>
      <c r="D25" s="3"/>
      <c r="E25" s="3"/>
      <c r="F25" s="3"/>
    </row>
    <row r="26" spans="2:6" ht="14.1" customHeight="1">
      <c r="B26" s="3"/>
      <c r="C26" s="3"/>
      <c r="D26" s="3"/>
      <c r="E26" s="3"/>
      <c r="F26" s="3"/>
    </row>
    <row r="27" spans="2:6" ht="14.1" customHeight="1">
      <c r="B27" s="3"/>
      <c r="C27" s="3"/>
      <c r="D27" s="3"/>
      <c r="E27" s="3"/>
      <c r="F27" s="3"/>
    </row>
    <row r="28" spans="2:6" ht="14.1" customHeight="1">
      <c r="B28" s="3"/>
      <c r="C28" s="3"/>
      <c r="D28" s="3"/>
      <c r="E28" s="3"/>
      <c r="F28" s="3"/>
    </row>
    <row r="29" spans="2:6" ht="14.1" customHeight="1">
      <c r="B29" s="3"/>
      <c r="C29" s="3"/>
      <c r="D29" s="3"/>
      <c r="E29" s="3"/>
      <c r="F29" s="3"/>
    </row>
    <row r="30" spans="2:6" ht="14.1" customHeight="1">
      <c r="B30" s="3"/>
      <c r="C30" s="3"/>
      <c r="D30" s="3"/>
      <c r="E30" s="3"/>
      <c r="F30" s="3"/>
    </row>
    <row r="31" spans="2:6" ht="14.1" customHeight="1">
      <c r="B31" s="3"/>
      <c r="C31" s="3"/>
      <c r="D31" s="3"/>
      <c r="E31" s="3"/>
      <c r="F31" s="3"/>
    </row>
    <row r="32" spans="2:6" ht="14.1" customHeight="1">
      <c r="B32" s="3"/>
      <c r="C32" s="3"/>
      <c r="D32" s="3"/>
      <c r="E32" s="3"/>
      <c r="F32" s="3"/>
    </row>
    <row r="33" spans="2:6" ht="14.1" customHeight="1">
      <c r="B33" s="3"/>
      <c r="C33" s="3"/>
      <c r="D33" s="3"/>
      <c r="E33" s="3"/>
      <c r="F33" s="3"/>
    </row>
    <row r="34" spans="2:6" ht="14.1" customHeight="1">
      <c r="B34" s="3"/>
      <c r="C34" s="3"/>
      <c r="D34" s="3"/>
      <c r="E34" s="3"/>
      <c r="F34" s="3"/>
    </row>
    <row r="35" spans="2:6" ht="14.1" customHeight="1">
      <c r="B35" s="3"/>
      <c r="C35" s="3"/>
      <c r="D35" s="3"/>
      <c r="E35" s="3"/>
      <c r="F35" s="3"/>
    </row>
    <row r="36" spans="2:6" ht="14.1" customHeight="1">
      <c r="B36" s="3"/>
      <c r="C36" s="3"/>
      <c r="D36" s="3"/>
      <c r="E36" s="3"/>
      <c r="F36" s="3"/>
    </row>
    <row r="37" spans="2:6" ht="14.1" customHeight="1">
      <c r="B37" s="3"/>
      <c r="C37" s="3"/>
      <c r="D37" s="3"/>
      <c r="E37" s="3"/>
      <c r="F37" s="3"/>
    </row>
    <row r="38" spans="2:6" ht="14.1" customHeight="1">
      <c r="B38" s="3"/>
      <c r="C38" s="3"/>
      <c r="D38" s="3"/>
      <c r="E38" s="3"/>
      <c r="F38" s="3"/>
    </row>
    <row r="39" spans="2:6" ht="14.1" customHeight="1">
      <c r="B39" s="3"/>
      <c r="C39" s="3"/>
      <c r="D39" s="3"/>
      <c r="E39" s="3"/>
      <c r="F39" s="3"/>
    </row>
    <row r="40" spans="2:6" ht="14.1" customHeight="1">
      <c r="B40" s="3"/>
      <c r="C40" s="3"/>
      <c r="D40" s="3"/>
      <c r="E40" s="3"/>
      <c r="F40" s="3"/>
    </row>
    <row r="41" spans="2:6" ht="14.1" customHeight="1">
      <c r="B41" s="3"/>
      <c r="C41" s="3"/>
      <c r="D41" s="3"/>
      <c r="E41" s="3"/>
      <c r="F41" s="3"/>
    </row>
    <row r="42" spans="2:6" ht="14.1" customHeight="1">
      <c r="B42" s="3"/>
      <c r="C42" s="3"/>
      <c r="D42" s="3"/>
      <c r="E42" s="3"/>
      <c r="F42" s="3"/>
    </row>
    <row r="43" spans="2:6" ht="14.1" customHeight="1">
      <c r="B43" s="3"/>
      <c r="C43" s="3"/>
      <c r="D43" s="3"/>
      <c r="E43" s="3"/>
      <c r="F43" s="3"/>
    </row>
    <row r="44" spans="2:6" ht="14.1" customHeight="1">
      <c r="B44" s="3"/>
      <c r="C44" s="3"/>
      <c r="D44" s="3"/>
      <c r="E44" s="3"/>
      <c r="F44" s="3"/>
    </row>
    <row r="45" spans="2:6" ht="14.1" customHeight="1">
      <c r="B45" s="3"/>
      <c r="C45" s="3"/>
      <c r="D45" s="3"/>
      <c r="E45" s="3"/>
      <c r="F45" s="3"/>
    </row>
    <row r="46" spans="2:6" ht="14.1" customHeight="1">
      <c r="B46" s="3"/>
      <c r="C46" s="3"/>
      <c r="D46" s="3"/>
      <c r="E46" s="3"/>
      <c r="F46" s="3"/>
    </row>
  </sheetData>
  <mergeCells count="2">
    <mergeCell ref="B3:B4"/>
    <mergeCell ref="B17:F17"/>
  </mergeCells>
  <phoneticPr fontId="2"/>
  <printOptions horizontalCentered="1"/>
  <pageMargins left="0.94488188976377951" right="0.94488188976377951" top="0.78740157480314965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288(1)</vt:lpstr>
      <vt:lpstr>288(2)(3)</vt:lpstr>
      <vt:lpstr>288(4)</vt:lpstr>
      <vt:lpstr>288(5)</vt:lpstr>
      <vt:lpstr>'288(1)'!Print_Area</vt:lpstr>
      <vt:lpstr>'288(2)(3)'!Print_Area</vt:lpstr>
      <vt:lpstr>'288(4)'!Print_Area</vt:lpstr>
      <vt:lpstr>'288(5)'!Print_Area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2026-02-23T05:36:46Z</cp:lastPrinted>
  <dcterms:created xsi:type="dcterms:W3CDTF">2000-08-31T02:38:55Z</dcterms:created>
  <dcterms:modified xsi:type="dcterms:W3CDTF">2026-02-25T06:31:55Z</dcterms:modified>
</cp:coreProperties>
</file>