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0回（令和5年度）\4_編集済データ（統計BOX掲載用）\001～050\"/>
    </mc:Choice>
  </mc:AlternateContent>
  <xr:revisionPtr revIDLastSave="0" documentId="13_ncr:1_{12BCEA84-CE15-4C7E-A469-67F1F5A12A1F}" xr6:coauthVersionLast="47" xr6:coauthVersionMax="47" xr10:uidLastSave="{00000000-0000-0000-0000-000000000000}"/>
  <bookViews>
    <workbookView xWindow="-108" yWindow="-108" windowWidth="23256" windowHeight="12576" tabRatio="413" xr2:uid="{00000000-000D-0000-FFFF-FFFF00000000}"/>
  </bookViews>
  <sheets>
    <sheet name="029" sheetId="1" r:id="rId1"/>
  </sheets>
  <definedNames>
    <definedName name="_xlnm.Print_Area" localSheetId="0">'029'!$A$1:$N$52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" i="1" l="1"/>
  <c r="N29" i="1"/>
  <c r="N11" i="1" s="1"/>
  <c r="N9" i="1"/>
  <c r="N23" i="1"/>
  <c r="N47" i="1"/>
  <c r="N41" i="1"/>
  <c r="N33" i="1"/>
  <c r="M47" i="1"/>
  <c r="L47" i="1"/>
  <c r="M41" i="1"/>
  <c r="L41" i="1"/>
  <c r="M33" i="1"/>
  <c r="L33" i="1"/>
  <c r="M29" i="1"/>
  <c r="L29" i="1"/>
  <c r="M26" i="1"/>
  <c r="L26" i="1"/>
  <c r="M23" i="1"/>
  <c r="L23" i="1"/>
  <c r="M9" i="1"/>
  <c r="L9" i="1"/>
  <c r="K47" i="1"/>
  <c r="J47" i="1"/>
  <c r="K41" i="1"/>
  <c r="J41" i="1"/>
  <c r="K33" i="1"/>
  <c r="J33" i="1"/>
  <c r="K29" i="1"/>
  <c r="J29" i="1"/>
  <c r="K26" i="1"/>
  <c r="J26" i="1"/>
  <c r="K23" i="1"/>
  <c r="J23" i="1"/>
  <c r="K9" i="1"/>
  <c r="J9" i="1"/>
  <c r="I47" i="1"/>
  <c r="H47" i="1"/>
  <c r="I41" i="1"/>
  <c r="H41" i="1"/>
  <c r="I33" i="1"/>
  <c r="H33" i="1"/>
  <c r="I29" i="1"/>
  <c r="H29" i="1"/>
  <c r="I26" i="1"/>
  <c r="H26" i="1"/>
  <c r="I23" i="1"/>
  <c r="H23" i="1"/>
  <c r="I9" i="1"/>
  <c r="H9" i="1"/>
  <c r="G47" i="1"/>
  <c r="F47" i="1"/>
  <c r="G41" i="1"/>
  <c r="F41" i="1"/>
  <c r="G33" i="1"/>
  <c r="F33" i="1"/>
  <c r="G29" i="1"/>
  <c r="F29" i="1"/>
  <c r="G26" i="1"/>
  <c r="F26" i="1"/>
  <c r="G23" i="1"/>
  <c r="F23" i="1"/>
  <c r="G9" i="1"/>
  <c r="F9" i="1"/>
  <c r="E47" i="1"/>
  <c r="D47" i="1"/>
  <c r="E41" i="1"/>
  <c r="D41" i="1"/>
  <c r="E33" i="1"/>
  <c r="D33" i="1"/>
  <c r="E29" i="1"/>
  <c r="D29" i="1"/>
  <c r="E26" i="1"/>
  <c r="D26" i="1"/>
  <c r="E23" i="1"/>
  <c r="D23" i="1"/>
  <c r="E9" i="1"/>
  <c r="D9" i="1"/>
  <c r="C23" i="1"/>
  <c r="B23" i="1"/>
  <c r="B26" i="1"/>
  <c r="C26" i="1"/>
  <c r="C29" i="1"/>
  <c r="B29" i="1"/>
  <c r="B33" i="1"/>
  <c r="C33" i="1"/>
  <c r="C41" i="1"/>
  <c r="B41" i="1"/>
  <c r="C47" i="1"/>
  <c r="B47" i="1"/>
  <c r="B9" i="1"/>
  <c r="C9" i="1"/>
  <c r="L11" i="1" l="1"/>
  <c r="M11" i="1"/>
  <c r="K11" i="1"/>
  <c r="J11" i="1"/>
  <c r="H11" i="1"/>
  <c r="I11" i="1"/>
  <c r="G11" i="1"/>
  <c r="F11" i="1"/>
  <c r="D11" i="1"/>
  <c r="E11" i="1"/>
  <c r="B11" i="1"/>
  <c r="C11" i="1"/>
</calcChain>
</file>

<file path=xl/sharedStrings.xml><?xml version="1.0" encoding="utf-8"?>
<sst xmlns="http://schemas.openxmlformats.org/spreadsheetml/2006/main" count="71" uniqueCount="50">
  <si>
    <t>総　　数</t>
  </si>
  <si>
    <t>1～4人</t>
  </si>
  <si>
    <t>5～9人</t>
  </si>
  <si>
    <t>10～19人</t>
  </si>
  <si>
    <t>20～29人</t>
  </si>
  <si>
    <t xml:space="preserve"> 30人以上</t>
  </si>
  <si>
    <t>事業所数</t>
  </si>
  <si>
    <t>従業者数</t>
  </si>
  <si>
    <t>市　　計</t>
  </si>
  <si>
    <t>郡　　計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</si>
  <si>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</si>
  <si>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</si>
  <si>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</si>
  <si>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</si>
  <si>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</si>
  <si>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</si>
  <si>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</si>
  <si>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</si>
  <si>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</si>
  <si>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</si>
  <si>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三 股 町</t>
  </si>
  <si>
    <t>西諸県郡</t>
  </si>
  <si>
    <t>高 原 町</t>
  </si>
  <si>
    <t>東諸県郡</t>
  </si>
  <si>
    <t>国 富 町</t>
  </si>
  <si>
    <t>児 湯 郡</t>
  </si>
  <si>
    <t>高 鍋 町</t>
  </si>
  <si>
    <t>新 富 町</t>
  </si>
  <si>
    <t>西米良村</t>
  </si>
  <si>
    <t>木 城 町</t>
  </si>
  <si>
    <t>川 南 町</t>
  </si>
  <si>
    <t>都 農 町</t>
  </si>
  <si>
    <t>東臼杵郡</t>
  </si>
  <si>
    <t>門 川 町</t>
  </si>
  <si>
    <t>諸 塚 村</t>
  </si>
  <si>
    <t>椎 葉 村</t>
  </si>
  <si>
    <t>西臼杵郡</t>
  </si>
  <si>
    <t>高千穂町</t>
  </si>
  <si>
    <t>日之影町</t>
  </si>
  <si>
    <t>五ケ瀬町</t>
  </si>
  <si>
    <t>綾 　 町</t>
    <phoneticPr fontId="1"/>
  </si>
  <si>
    <t>美 郷 町</t>
    <rPh sb="0" eb="1">
      <t>ビ</t>
    </rPh>
    <rPh sb="2" eb="3">
      <t>ゴウ</t>
    </rPh>
    <phoneticPr fontId="1"/>
  </si>
  <si>
    <t>人</t>
    <phoneticPr fontId="1"/>
  </si>
  <si>
    <t>市 町 村</t>
    <phoneticPr fontId="1"/>
  </si>
  <si>
    <t xml:space="preserve">29.　従　業　者　規　模　別　事　業　所　数  </t>
  </si>
  <si>
    <t>出向・派遣
従業者のみ
の事業所数</t>
    <rPh sb="0" eb="2">
      <t>シュッコウ</t>
    </rPh>
    <rPh sb="13" eb="16">
      <t>ジギョウショ</t>
    </rPh>
    <rPh sb="16" eb="17">
      <t>スウ</t>
    </rPh>
    <phoneticPr fontId="1"/>
  </si>
  <si>
    <t>総　  　数</t>
    <phoneticPr fontId="1"/>
  </si>
  <si>
    <t xml:space="preserve">※公務を除く。
※事業内容等不詳を除く。
資料　総務省・経済産業省「令和３年経済センサス-活動調査」
      </t>
    <rPh sb="0" eb="3">
      <t>コメジルシコウム</t>
    </rPh>
    <rPh sb="4" eb="5">
      <t>ノゾ</t>
    </rPh>
    <rPh sb="24" eb="27">
      <t>ソウムショウ</t>
    </rPh>
    <rPh sb="28" eb="33">
      <t>ケイザイサンギョウショウ</t>
    </rPh>
    <rPh sb="34" eb="36">
      <t>レイワ</t>
    </rPh>
    <rPh sb="37" eb="38">
      <t>ネン</t>
    </rPh>
    <rPh sb="38" eb="40">
      <t>ケイザイ</t>
    </rPh>
    <rPh sb="45" eb="47">
      <t>カツドウ</t>
    </rPh>
    <rPh sb="47" eb="49">
      <t>チョウサ</t>
    </rPh>
    <phoneticPr fontId="2"/>
  </si>
  <si>
    <t>事業所</t>
    <phoneticPr fontId="1"/>
  </si>
  <si>
    <r>
      <t xml:space="preserve">   と　従　業　者　数</t>
    </r>
    <r>
      <rPr>
        <sz val="18"/>
        <color indexed="8"/>
        <rFont val="ＭＳ Ｐ明朝"/>
        <family val="1"/>
        <charset val="128"/>
      </rPr>
      <t xml:space="preserve">  (令和３年６月１日）</t>
    </r>
    <rPh sb="15" eb="17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</si>
</sst>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* #,##0_ ;* \-#,##0_ ;* &quot;-&quot;_ ;@_ "/>
    <numFmt numFmtId="177" formatCode="#,##0;*#\,##0;* &quot;-&quot;;@\ "/>
    <numFmt numFmtId="178" formatCode="#,##0;\-#,##0;&quot;-&quot;;_ @_ "/>
  </numFmts>
  <fonts count="9" x14ac:knownFonts="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6"/>
      <name val="ＭＳ 明朝"/>
      <family val="1"/>
      <charset val="128"/>
    </font>
    <font>
      <sz val="17"/>
      <color indexed="8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2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77" fontId="8" fillId="0" borderId="4" xfId="0" applyNumberFormat="1" applyFont="1" applyBorder="1"/>
    <xf numFmtId="177" fontId="8" fillId="0" borderId="0" xfId="0" applyNumberFormat="1" applyFont="1"/>
    <xf numFmtId="0" fontId="8" fillId="0" borderId="2" xfId="0" applyFont="1" applyBorder="1"/>
    <xf numFmtId="0" fontId="8" fillId="0" borderId="5" xfId="0" applyFont="1" applyBorder="1"/>
    <xf numFmtId="37" fontId="8" fillId="0" borderId="5" xfId="0" applyNumberFormat="1" applyFont="1" applyBorder="1"/>
    <xf numFmtId="37" fontId="4" fillId="0" borderId="0" xfId="0" applyNumberFormat="1" applyFont="1"/>
    <xf numFmtId="178" fontId="5" fillId="0" borderId="4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0" fontId="5" fillId="0" borderId="6" xfId="0" applyFont="1" applyBorder="1"/>
    <xf numFmtId="0" fontId="5" fillId="0" borderId="5" xfId="0" applyFont="1" applyBorder="1"/>
    <xf numFmtId="176" fontId="8" fillId="0" borderId="4" xfId="0" applyNumberFormat="1" applyFont="1" applyBorder="1" applyAlignment="1">
      <alignment horizontal="right"/>
    </xf>
    <xf numFmtId="176" fontId="8" fillId="0" borderId="11" xfId="0" applyNumberFormat="1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4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 indent="1"/>
    </xf>
    <xf numFmtId="0" fontId="7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6" fillId="0" borderId="5" xfId="0" applyFont="1" applyBorder="1"/>
    <xf numFmtId="0" fontId="0" fillId="0" borderId="5" xfId="0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N52"/>
  <sheetViews>
    <sheetView showGridLines="0" tabSelected="1" zoomScale="70" zoomScaleNormal="70" workbookViewId="0">
      <selection activeCell="A3" sqref="A3:A5"/>
    </sheetView>
  </sheetViews>
  <sheetFormatPr defaultRowHeight="14.4" x14ac:dyDescent="0.2"/>
  <cols>
    <col min="1" max="1" width="20.59765625" customWidth="1"/>
    <col min="2" max="13" width="18.59765625" customWidth="1"/>
    <col min="14" max="14" width="20.59765625" customWidth="1"/>
  </cols>
  <sheetData>
    <row r="1" spans="1:14" s="3" customFormat="1" ht="25.5" customHeight="1" x14ac:dyDescent="0.3">
      <c r="A1" s="34" t="s">
        <v>44</v>
      </c>
      <c r="B1" s="34"/>
      <c r="C1" s="34"/>
      <c r="D1" s="34"/>
      <c r="E1" s="34"/>
      <c r="F1" s="34"/>
      <c r="G1" s="34"/>
      <c r="H1" s="35" t="s">
        <v>49</v>
      </c>
      <c r="I1" s="35"/>
      <c r="J1" s="35"/>
      <c r="K1" s="35"/>
      <c r="L1" s="35"/>
      <c r="M1" s="35"/>
      <c r="N1" s="35"/>
    </row>
    <row r="2" spans="1:14" s="1" customFormat="1" ht="45" customHeight="1" x14ac:dyDescent="0.2">
      <c r="C2" s="39"/>
      <c r="D2" s="39"/>
      <c r="E2" s="39"/>
      <c r="F2" s="39"/>
      <c r="G2" s="39"/>
      <c r="H2" s="39"/>
      <c r="I2" s="39"/>
      <c r="J2" s="39"/>
      <c r="K2" s="40"/>
      <c r="L2" s="40"/>
      <c r="M2" s="40"/>
      <c r="N2" s="40"/>
    </row>
    <row r="3" spans="1:14" s="2" customFormat="1" ht="25.65" customHeight="1" x14ac:dyDescent="0.2">
      <c r="A3" s="28" t="s">
        <v>43</v>
      </c>
      <c r="B3" s="27" t="s">
        <v>46</v>
      </c>
      <c r="C3" s="28"/>
      <c r="D3" s="31" t="s">
        <v>1</v>
      </c>
      <c r="E3" s="28"/>
      <c r="F3" s="31" t="s">
        <v>2</v>
      </c>
      <c r="G3" s="32"/>
      <c r="H3" s="32" t="s">
        <v>3</v>
      </c>
      <c r="I3" s="28"/>
      <c r="J3" s="32" t="s">
        <v>4</v>
      </c>
      <c r="K3" s="28"/>
      <c r="L3" s="31" t="s">
        <v>5</v>
      </c>
      <c r="M3" s="28"/>
      <c r="N3" s="27" t="s">
        <v>45</v>
      </c>
    </row>
    <row r="4" spans="1:14" s="2" customFormat="1" ht="25.65" customHeight="1" x14ac:dyDescent="0.2">
      <c r="A4" s="38"/>
      <c r="B4" s="29"/>
      <c r="C4" s="30"/>
      <c r="D4" s="29"/>
      <c r="E4" s="30"/>
      <c r="F4" s="29"/>
      <c r="G4" s="33"/>
      <c r="H4" s="33"/>
      <c r="I4" s="30"/>
      <c r="J4" s="33"/>
      <c r="K4" s="30"/>
      <c r="L4" s="29"/>
      <c r="M4" s="30"/>
      <c r="N4" s="36"/>
    </row>
    <row r="5" spans="1:14" s="2" customFormat="1" ht="25.65" customHeight="1" x14ac:dyDescent="0.2">
      <c r="A5" s="30"/>
      <c r="B5" s="4" t="s">
        <v>6</v>
      </c>
      <c r="C5" s="4" t="s">
        <v>7</v>
      </c>
      <c r="D5" s="4" t="s">
        <v>6</v>
      </c>
      <c r="E5" s="4" t="s">
        <v>7</v>
      </c>
      <c r="F5" s="4" t="s">
        <v>6</v>
      </c>
      <c r="G5" s="4" t="s">
        <v>7</v>
      </c>
      <c r="H5" s="5" t="s">
        <v>6</v>
      </c>
      <c r="I5" s="6" t="s">
        <v>7</v>
      </c>
      <c r="J5" s="5" t="s">
        <v>6</v>
      </c>
      <c r="K5" s="6" t="s">
        <v>7</v>
      </c>
      <c r="L5" s="5" t="s">
        <v>6</v>
      </c>
      <c r="M5" s="4" t="s">
        <v>7</v>
      </c>
      <c r="N5" s="37"/>
    </row>
    <row r="6" spans="1:14" s="1" customFormat="1" ht="25.65" customHeight="1" x14ac:dyDescent="0.25">
      <c r="A6" s="7"/>
      <c r="B6" s="22" t="s">
        <v>48</v>
      </c>
      <c r="C6" s="8" t="s">
        <v>42</v>
      </c>
      <c r="D6" s="23" t="s">
        <v>48</v>
      </c>
      <c r="E6" s="24" t="s">
        <v>42</v>
      </c>
      <c r="F6" s="23" t="s">
        <v>48</v>
      </c>
      <c r="G6" s="24" t="s">
        <v>42</v>
      </c>
      <c r="H6" s="23" t="s">
        <v>48</v>
      </c>
      <c r="I6" s="24" t="s">
        <v>42</v>
      </c>
      <c r="J6" s="23" t="s">
        <v>48</v>
      </c>
      <c r="K6" s="24" t="s">
        <v>42</v>
      </c>
      <c r="L6" s="23" t="s">
        <v>48</v>
      </c>
      <c r="M6" s="24" t="s">
        <v>42</v>
      </c>
      <c r="N6" s="23" t="s">
        <v>48</v>
      </c>
    </row>
    <row r="7" spans="1:14" s="1" customFormat="1" ht="25.65" customHeight="1" x14ac:dyDescent="0.25">
      <c r="A7" s="9" t="s">
        <v>0</v>
      </c>
      <c r="B7" s="16">
        <v>48940</v>
      </c>
      <c r="C7" s="17">
        <v>446103</v>
      </c>
      <c r="D7" s="17">
        <v>28680</v>
      </c>
      <c r="E7" s="17">
        <v>58936</v>
      </c>
      <c r="F7" s="17">
        <v>9429</v>
      </c>
      <c r="G7" s="17">
        <v>62196</v>
      </c>
      <c r="H7" s="17">
        <v>5821</v>
      </c>
      <c r="I7" s="17">
        <v>77979</v>
      </c>
      <c r="J7" s="17">
        <v>1991</v>
      </c>
      <c r="K7" s="17">
        <v>47302</v>
      </c>
      <c r="L7" s="17">
        <v>2732</v>
      </c>
      <c r="M7" s="17">
        <v>199690</v>
      </c>
      <c r="N7" s="17">
        <v>287</v>
      </c>
    </row>
    <row r="8" spans="1:14" s="1" customFormat="1" ht="25.65" customHeight="1" x14ac:dyDescent="0.25">
      <c r="A8" s="7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s="1" customFormat="1" ht="25.65" customHeight="1" x14ac:dyDescent="0.25">
      <c r="A9" s="9" t="s">
        <v>8</v>
      </c>
      <c r="B9" s="16">
        <f t="shared" ref="B9:N9" si="0">SUM(B13:B21)</f>
        <v>41842</v>
      </c>
      <c r="C9" s="17">
        <f t="shared" si="0"/>
        <v>389686</v>
      </c>
      <c r="D9" s="17">
        <f t="shared" si="0"/>
        <v>24335</v>
      </c>
      <c r="E9" s="17">
        <f t="shared" si="0"/>
        <v>50034</v>
      </c>
      <c r="F9" s="17">
        <f t="shared" si="0"/>
        <v>8119</v>
      </c>
      <c r="G9" s="17">
        <f t="shared" si="0"/>
        <v>53659</v>
      </c>
      <c r="H9" s="17">
        <f t="shared" si="0"/>
        <v>5009</v>
      </c>
      <c r="I9" s="17">
        <f t="shared" si="0"/>
        <v>67107</v>
      </c>
      <c r="J9" s="17">
        <f t="shared" si="0"/>
        <v>1714</v>
      </c>
      <c r="K9" s="17">
        <f t="shared" si="0"/>
        <v>40718</v>
      </c>
      <c r="L9" s="17">
        <f t="shared" si="0"/>
        <v>2409</v>
      </c>
      <c r="M9" s="17">
        <f t="shared" si="0"/>
        <v>178168</v>
      </c>
      <c r="N9" s="17">
        <f t="shared" si="0"/>
        <v>256</v>
      </c>
    </row>
    <row r="10" spans="1:14" s="1" customFormat="1" ht="25.65" customHeight="1" x14ac:dyDescent="0.25">
      <c r="A10" s="7"/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s="1" customFormat="1" ht="25.65" customHeight="1" x14ac:dyDescent="0.25">
      <c r="A11" s="9" t="s">
        <v>9</v>
      </c>
      <c r="B11" s="16">
        <f t="shared" ref="B11:M11" si="1">+B23+B26+B29+B33+B41+B47</f>
        <v>7098</v>
      </c>
      <c r="C11" s="17">
        <f t="shared" si="1"/>
        <v>56417</v>
      </c>
      <c r="D11" s="17">
        <f t="shared" si="1"/>
        <v>4345</v>
      </c>
      <c r="E11" s="17">
        <f t="shared" si="1"/>
        <v>8902</v>
      </c>
      <c r="F11" s="17">
        <f t="shared" si="1"/>
        <v>1310</v>
      </c>
      <c r="G11" s="17">
        <f t="shared" si="1"/>
        <v>8537</v>
      </c>
      <c r="H11" s="17">
        <f t="shared" si="1"/>
        <v>812</v>
      </c>
      <c r="I11" s="17">
        <f t="shared" si="1"/>
        <v>10872</v>
      </c>
      <c r="J11" s="17">
        <f t="shared" si="1"/>
        <v>277</v>
      </c>
      <c r="K11" s="17">
        <f t="shared" si="1"/>
        <v>6584</v>
      </c>
      <c r="L11" s="17">
        <f t="shared" si="1"/>
        <v>323</v>
      </c>
      <c r="M11" s="17">
        <f t="shared" si="1"/>
        <v>21522</v>
      </c>
      <c r="N11" s="17">
        <f>SUM(N23,N26,N29,N33,N41,N47)</f>
        <v>31</v>
      </c>
    </row>
    <row r="12" spans="1:14" s="1" customFormat="1" ht="25.65" customHeight="1" x14ac:dyDescent="0.25">
      <c r="A12" s="7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s="1" customFormat="1" ht="25.65" customHeight="1" x14ac:dyDescent="0.25">
      <c r="A13" s="9" t="s">
        <v>10</v>
      </c>
      <c r="B13" s="10">
        <v>17594</v>
      </c>
      <c r="C13" s="11">
        <v>177165</v>
      </c>
      <c r="D13" s="11">
        <v>9802</v>
      </c>
      <c r="E13" s="11">
        <v>20510</v>
      </c>
      <c r="F13" s="11">
        <v>3567</v>
      </c>
      <c r="G13" s="11">
        <v>23599</v>
      </c>
      <c r="H13" s="11">
        <v>2253</v>
      </c>
      <c r="I13" s="11">
        <v>30157</v>
      </c>
      <c r="J13" s="11">
        <v>759</v>
      </c>
      <c r="K13" s="11">
        <v>18081</v>
      </c>
      <c r="L13" s="11">
        <v>1101</v>
      </c>
      <c r="M13" s="11">
        <v>84818</v>
      </c>
      <c r="N13" s="11">
        <v>112</v>
      </c>
    </row>
    <row r="14" spans="1:14" s="1" customFormat="1" ht="25.65" customHeight="1" x14ac:dyDescent="0.25">
      <c r="A14" s="9" t="s">
        <v>11</v>
      </c>
      <c r="B14" s="10">
        <v>7681</v>
      </c>
      <c r="C14" s="11">
        <v>75280</v>
      </c>
      <c r="D14" s="11">
        <v>4423</v>
      </c>
      <c r="E14" s="11">
        <v>9123</v>
      </c>
      <c r="F14" s="11">
        <v>1447</v>
      </c>
      <c r="G14" s="11">
        <v>9593</v>
      </c>
      <c r="H14" s="11">
        <v>899</v>
      </c>
      <c r="I14" s="11">
        <v>12036</v>
      </c>
      <c r="J14" s="11">
        <v>343</v>
      </c>
      <c r="K14" s="11">
        <v>8113</v>
      </c>
      <c r="L14" s="11">
        <v>507</v>
      </c>
      <c r="M14" s="11">
        <v>36415</v>
      </c>
      <c r="N14" s="11">
        <v>62</v>
      </c>
    </row>
    <row r="15" spans="1:14" s="1" customFormat="1" ht="25.65" customHeight="1" x14ac:dyDescent="0.25">
      <c r="A15" s="9" t="s">
        <v>12</v>
      </c>
      <c r="B15" s="10">
        <v>5828</v>
      </c>
      <c r="C15" s="11">
        <v>50926</v>
      </c>
      <c r="D15" s="11">
        <v>3565</v>
      </c>
      <c r="E15" s="11">
        <v>7178</v>
      </c>
      <c r="F15" s="11">
        <v>1082</v>
      </c>
      <c r="G15" s="11">
        <v>7141</v>
      </c>
      <c r="H15" s="11">
        <v>656</v>
      </c>
      <c r="I15" s="11">
        <v>8873</v>
      </c>
      <c r="J15" s="11">
        <v>220</v>
      </c>
      <c r="K15" s="11">
        <v>5190</v>
      </c>
      <c r="L15" s="11">
        <v>287</v>
      </c>
      <c r="M15" s="11">
        <v>22544</v>
      </c>
      <c r="N15" s="11">
        <v>18</v>
      </c>
    </row>
    <row r="16" spans="1:14" s="1" customFormat="1" ht="25.65" customHeight="1" x14ac:dyDescent="0.25">
      <c r="A16" s="9" t="s">
        <v>13</v>
      </c>
      <c r="B16" s="10">
        <v>2437</v>
      </c>
      <c r="C16" s="11">
        <v>19078</v>
      </c>
      <c r="D16" s="11">
        <v>1481</v>
      </c>
      <c r="E16" s="11">
        <v>3008</v>
      </c>
      <c r="F16" s="11">
        <v>457</v>
      </c>
      <c r="G16" s="11">
        <v>3015</v>
      </c>
      <c r="H16" s="11">
        <v>260</v>
      </c>
      <c r="I16" s="11">
        <v>3510</v>
      </c>
      <c r="J16" s="11">
        <v>99</v>
      </c>
      <c r="K16" s="11">
        <v>2331</v>
      </c>
      <c r="L16" s="11">
        <v>116</v>
      </c>
      <c r="M16" s="11">
        <v>7214</v>
      </c>
      <c r="N16" s="11">
        <v>24</v>
      </c>
    </row>
    <row r="17" spans="1:14" s="1" customFormat="1" ht="25.65" customHeight="1" x14ac:dyDescent="0.25">
      <c r="A17" s="9" t="s">
        <v>14</v>
      </c>
      <c r="B17" s="10">
        <v>2182</v>
      </c>
      <c r="C17" s="11">
        <v>17528</v>
      </c>
      <c r="D17" s="11">
        <v>1305</v>
      </c>
      <c r="E17" s="11">
        <v>2654</v>
      </c>
      <c r="F17" s="11">
        <v>417</v>
      </c>
      <c r="G17" s="11">
        <v>2748</v>
      </c>
      <c r="H17" s="11">
        <v>258</v>
      </c>
      <c r="I17" s="11">
        <v>3459</v>
      </c>
      <c r="J17" s="11">
        <v>79</v>
      </c>
      <c r="K17" s="11">
        <v>1919</v>
      </c>
      <c r="L17" s="11">
        <v>111</v>
      </c>
      <c r="M17" s="11">
        <v>6748</v>
      </c>
      <c r="N17" s="11">
        <v>12</v>
      </c>
    </row>
    <row r="18" spans="1:14" s="1" customFormat="1" ht="25.65" customHeight="1" x14ac:dyDescent="0.25">
      <c r="A18" s="9" t="s">
        <v>15</v>
      </c>
      <c r="B18" s="10">
        <v>3283</v>
      </c>
      <c r="C18" s="11">
        <v>27270</v>
      </c>
      <c r="D18" s="11">
        <v>2013</v>
      </c>
      <c r="E18" s="11">
        <v>3995</v>
      </c>
      <c r="F18" s="11">
        <v>608</v>
      </c>
      <c r="G18" s="11">
        <v>4017</v>
      </c>
      <c r="H18" s="11">
        <v>380</v>
      </c>
      <c r="I18" s="11">
        <v>5044</v>
      </c>
      <c r="J18" s="11">
        <v>109</v>
      </c>
      <c r="K18" s="11">
        <v>2608</v>
      </c>
      <c r="L18" s="11">
        <v>159</v>
      </c>
      <c r="M18" s="11">
        <v>11606</v>
      </c>
      <c r="N18" s="11">
        <v>14</v>
      </c>
    </row>
    <row r="19" spans="1:14" s="1" customFormat="1" ht="25.65" customHeight="1" x14ac:dyDescent="0.25">
      <c r="A19" s="9" t="s">
        <v>16</v>
      </c>
      <c r="B19" s="10">
        <v>732</v>
      </c>
      <c r="C19" s="11">
        <v>5072</v>
      </c>
      <c r="D19" s="11">
        <v>452</v>
      </c>
      <c r="E19" s="11">
        <v>914</v>
      </c>
      <c r="F19" s="11">
        <v>160</v>
      </c>
      <c r="G19" s="11">
        <v>1026</v>
      </c>
      <c r="H19" s="11">
        <v>69</v>
      </c>
      <c r="I19" s="11">
        <v>910</v>
      </c>
      <c r="J19" s="11">
        <v>27</v>
      </c>
      <c r="K19" s="11">
        <v>636</v>
      </c>
      <c r="L19" s="11">
        <v>22</v>
      </c>
      <c r="M19" s="11">
        <v>1586</v>
      </c>
      <c r="N19" s="11">
        <v>2</v>
      </c>
    </row>
    <row r="20" spans="1:14" s="1" customFormat="1" ht="25.65" customHeight="1" x14ac:dyDescent="0.25">
      <c r="A20" s="9" t="s">
        <v>17</v>
      </c>
      <c r="B20" s="10">
        <v>1232</v>
      </c>
      <c r="C20" s="11">
        <v>10733</v>
      </c>
      <c r="D20" s="11">
        <v>745</v>
      </c>
      <c r="E20" s="11">
        <v>1549</v>
      </c>
      <c r="F20" s="11">
        <v>236</v>
      </c>
      <c r="G20" s="11">
        <v>1577</v>
      </c>
      <c r="H20" s="11">
        <v>132</v>
      </c>
      <c r="I20" s="11">
        <v>1783</v>
      </c>
      <c r="J20" s="11">
        <v>40</v>
      </c>
      <c r="K20" s="11">
        <v>925</v>
      </c>
      <c r="L20" s="11">
        <v>72</v>
      </c>
      <c r="M20" s="11">
        <v>4899</v>
      </c>
      <c r="N20" s="11">
        <v>7</v>
      </c>
    </row>
    <row r="21" spans="1:14" s="1" customFormat="1" ht="25.65" customHeight="1" x14ac:dyDescent="0.25">
      <c r="A21" s="9" t="s">
        <v>18</v>
      </c>
      <c r="B21" s="10">
        <v>873</v>
      </c>
      <c r="C21" s="11">
        <v>6634</v>
      </c>
      <c r="D21" s="11">
        <v>549</v>
      </c>
      <c r="E21" s="11">
        <v>1103</v>
      </c>
      <c r="F21" s="11">
        <v>145</v>
      </c>
      <c r="G21" s="11">
        <v>943</v>
      </c>
      <c r="H21" s="11">
        <v>102</v>
      </c>
      <c r="I21" s="11">
        <v>1335</v>
      </c>
      <c r="J21" s="11">
        <v>38</v>
      </c>
      <c r="K21" s="11">
        <v>915</v>
      </c>
      <c r="L21" s="11">
        <v>34</v>
      </c>
      <c r="M21" s="11">
        <v>2338</v>
      </c>
      <c r="N21" s="11">
        <v>5</v>
      </c>
    </row>
    <row r="22" spans="1:14" s="1" customFormat="1" ht="25.65" customHeight="1" x14ac:dyDescent="0.25">
      <c r="A22" s="7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s="1" customFormat="1" ht="25.65" customHeight="1" x14ac:dyDescent="0.25">
      <c r="A23" s="12" t="s">
        <v>19</v>
      </c>
      <c r="B23" s="18">
        <f t="shared" ref="B23:N23" si="2">+B24</f>
        <v>820</v>
      </c>
      <c r="C23" s="19">
        <f t="shared" si="2"/>
        <v>6709</v>
      </c>
      <c r="D23" s="19">
        <f t="shared" si="2"/>
        <v>489</v>
      </c>
      <c r="E23" s="19">
        <f t="shared" si="2"/>
        <v>987</v>
      </c>
      <c r="F23" s="19">
        <f t="shared" si="2"/>
        <v>162</v>
      </c>
      <c r="G23" s="19">
        <f t="shared" si="2"/>
        <v>1079</v>
      </c>
      <c r="H23" s="19">
        <f t="shared" si="2"/>
        <v>80</v>
      </c>
      <c r="I23" s="19">
        <f t="shared" si="2"/>
        <v>1057</v>
      </c>
      <c r="J23" s="19">
        <f t="shared" si="2"/>
        <v>34</v>
      </c>
      <c r="K23" s="19">
        <f t="shared" si="2"/>
        <v>835</v>
      </c>
      <c r="L23" s="19">
        <f t="shared" si="2"/>
        <v>52</v>
      </c>
      <c r="M23" s="19">
        <f t="shared" si="2"/>
        <v>2751</v>
      </c>
      <c r="N23" s="19">
        <f t="shared" si="2"/>
        <v>3</v>
      </c>
    </row>
    <row r="24" spans="1:14" s="1" customFormat="1" ht="25.65" customHeight="1" x14ac:dyDescent="0.25">
      <c r="A24" s="9" t="s">
        <v>20</v>
      </c>
      <c r="B24" s="16">
        <v>820</v>
      </c>
      <c r="C24" s="17">
        <v>6709</v>
      </c>
      <c r="D24" s="17">
        <v>489</v>
      </c>
      <c r="E24" s="17">
        <v>987</v>
      </c>
      <c r="F24" s="17">
        <v>162</v>
      </c>
      <c r="G24" s="17">
        <v>1079</v>
      </c>
      <c r="H24" s="17">
        <v>80</v>
      </c>
      <c r="I24" s="17">
        <v>1057</v>
      </c>
      <c r="J24" s="17">
        <v>34</v>
      </c>
      <c r="K24" s="17">
        <v>835</v>
      </c>
      <c r="L24" s="17">
        <v>52</v>
      </c>
      <c r="M24" s="17">
        <v>2751</v>
      </c>
      <c r="N24" s="17">
        <v>3</v>
      </c>
    </row>
    <row r="25" spans="1:14" s="1" customFormat="1" ht="25.65" customHeight="1" x14ac:dyDescent="0.25">
      <c r="A25" s="7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 s="1" customFormat="1" ht="25.65" customHeight="1" x14ac:dyDescent="0.25">
      <c r="A26" s="12" t="s">
        <v>21</v>
      </c>
      <c r="B26" s="18">
        <f t="shared" ref="B26:N26" si="3">+B27</f>
        <v>340</v>
      </c>
      <c r="C26" s="19">
        <f t="shared" si="3"/>
        <v>2308</v>
      </c>
      <c r="D26" s="19">
        <f t="shared" si="3"/>
        <v>217</v>
      </c>
      <c r="E26" s="19">
        <f t="shared" si="3"/>
        <v>416</v>
      </c>
      <c r="F26" s="19">
        <f t="shared" si="3"/>
        <v>56</v>
      </c>
      <c r="G26" s="19">
        <f t="shared" si="3"/>
        <v>359</v>
      </c>
      <c r="H26" s="19">
        <f t="shared" si="3"/>
        <v>33</v>
      </c>
      <c r="I26" s="19">
        <f t="shared" si="3"/>
        <v>450</v>
      </c>
      <c r="J26" s="19">
        <f t="shared" si="3"/>
        <v>17</v>
      </c>
      <c r="K26" s="19">
        <f t="shared" si="3"/>
        <v>387</v>
      </c>
      <c r="L26" s="19">
        <f t="shared" si="3"/>
        <v>17</v>
      </c>
      <c r="M26" s="19">
        <f t="shared" si="3"/>
        <v>696</v>
      </c>
      <c r="N26" s="19">
        <f t="shared" si="3"/>
        <v>0</v>
      </c>
    </row>
    <row r="27" spans="1:14" s="1" customFormat="1" ht="25.65" customHeight="1" x14ac:dyDescent="0.25">
      <c r="A27" s="9" t="s">
        <v>22</v>
      </c>
      <c r="B27" s="16">
        <v>340</v>
      </c>
      <c r="C27" s="17">
        <v>2308</v>
      </c>
      <c r="D27" s="17">
        <v>217</v>
      </c>
      <c r="E27" s="17">
        <v>416</v>
      </c>
      <c r="F27" s="17">
        <v>56</v>
      </c>
      <c r="G27" s="17">
        <v>359</v>
      </c>
      <c r="H27" s="17">
        <v>33</v>
      </c>
      <c r="I27" s="17">
        <v>450</v>
      </c>
      <c r="J27" s="17">
        <v>17</v>
      </c>
      <c r="K27" s="17">
        <v>387</v>
      </c>
      <c r="L27" s="17">
        <v>17</v>
      </c>
      <c r="M27" s="17">
        <v>696</v>
      </c>
      <c r="N27" s="17">
        <v>0</v>
      </c>
    </row>
    <row r="28" spans="1:14" s="1" customFormat="1" ht="25.65" customHeight="1" x14ac:dyDescent="0.25">
      <c r="A28" s="7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s="1" customFormat="1" ht="25.65" customHeight="1" x14ac:dyDescent="0.25">
      <c r="A29" s="12" t="s">
        <v>23</v>
      </c>
      <c r="B29" s="18">
        <f t="shared" ref="B29:N29" si="4">SUM(B30:B31)</f>
        <v>1015</v>
      </c>
      <c r="C29" s="19">
        <f t="shared" si="4"/>
        <v>9246</v>
      </c>
      <c r="D29" s="19">
        <f t="shared" si="4"/>
        <v>581</v>
      </c>
      <c r="E29" s="19">
        <f t="shared" si="4"/>
        <v>1217</v>
      </c>
      <c r="F29" s="19">
        <f t="shared" si="4"/>
        <v>205</v>
      </c>
      <c r="G29" s="19">
        <f t="shared" si="4"/>
        <v>1331</v>
      </c>
      <c r="H29" s="19">
        <f t="shared" si="4"/>
        <v>128</v>
      </c>
      <c r="I29" s="19">
        <f t="shared" si="4"/>
        <v>1699</v>
      </c>
      <c r="J29" s="19">
        <f t="shared" si="4"/>
        <v>36</v>
      </c>
      <c r="K29" s="19">
        <f t="shared" si="4"/>
        <v>858</v>
      </c>
      <c r="L29" s="19">
        <f t="shared" si="4"/>
        <v>58</v>
      </c>
      <c r="M29" s="19">
        <f t="shared" si="4"/>
        <v>4141</v>
      </c>
      <c r="N29" s="19">
        <f t="shared" si="4"/>
        <v>7</v>
      </c>
    </row>
    <row r="30" spans="1:14" s="1" customFormat="1" ht="25.65" customHeight="1" x14ac:dyDescent="0.25">
      <c r="A30" s="9" t="s">
        <v>24</v>
      </c>
      <c r="B30" s="16">
        <v>715</v>
      </c>
      <c r="C30" s="17">
        <v>7228</v>
      </c>
      <c r="D30" s="17">
        <v>401</v>
      </c>
      <c r="E30" s="17">
        <v>858</v>
      </c>
      <c r="F30" s="17">
        <v>142</v>
      </c>
      <c r="G30" s="17">
        <v>936</v>
      </c>
      <c r="H30" s="17">
        <v>89</v>
      </c>
      <c r="I30" s="17">
        <v>1173</v>
      </c>
      <c r="J30" s="17">
        <v>27</v>
      </c>
      <c r="K30" s="17">
        <v>649</v>
      </c>
      <c r="L30" s="17">
        <v>49</v>
      </c>
      <c r="M30" s="17">
        <v>3612</v>
      </c>
      <c r="N30" s="17">
        <v>7</v>
      </c>
    </row>
    <row r="31" spans="1:14" s="1" customFormat="1" ht="25.65" customHeight="1" x14ac:dyDescent="0.25">
      <c r="A31" s="9" t="s">
        <v>40</v>
      </c>
      <c r="B31" s="16">
        <v>300</v>
      </c>
      <c r="C31" s="17">
        <v>2018</v>
      </c>
      <c r="D31" s="17">
        <v>180</v>
      </c>
      <c r="E31" s="17">
        <v>359</v>
      </c>
      <c r="F31" s="17">
        <v>63</v>
      </c>
      <c r="G31" s="17">
        <v>395</v>
      </c>
      <c r="H31" s="17">
        <v>39</v>
      </c>
      <c r="I31" s="17">
        <v>526</v>
      </c>
      <c r="J31" s="17">
        <v>9</v>
      </c>
      <c r="K31" s="17">
        <v>209</v>
      </c>
      <c r="L31" s="17">
        <v>9</v>
      </c>
      <c r="M31" s="17">
        <v>529</v>
      </c>
      <c r="N31" s="17">
        <v>0</v>
      </c>
    </row>
    <row r="32" spans="1:14" s="1" customFormat="1" ht="25.65" customHeight="1" x14ac:dyDescent="0.25">
      <c r="A32" s="7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 s="1" customFormat="1" ht="25.65" customHeight="1" x14ac:dyDescent="0.25">
      <c r="A33" s="12" t="s">
        <v>25</v>
      </c>
      <c r="B33" s="18">
        <f t="shared" ref="B33:N33" si="5">SUM(B34:B39)</f>
        <v>2822</v>
      </c>
      <c r="C33" s="19">
        <f t="shared" si="5"/>
        <v>23776</v>
      </c>
      <c r="D33" s="19">
        <f t="shared" si="5"/>
        <v>1751</v>
      </c>
      <c r="E33" s="19">
        <f t="shared" si="5"/>
        <v>3603</v>
      </c>
      <c r="F33" s="19">
        <f t="shared" si="5"/>
        <v>485</v>
      </c>
      <c r="G33" s="19">
        <f t="shared" si="5"/>
        <v>3174</v>
      </c>
      <c r="H33" s="19">
        <f t="shared" si="5"/>
        <v>317</v>
      </c>
      <c r="I33" s="19">
        <f t="shared" si="5"/>
        <v>4260</v>
      </c>
      <c r="J33" s="19">
        <f t="shared" si="5"/>
        <v>116</v>
      </c>
      <c r="K33" s="19">
        <f t="shared" si="5"/>
        <v>2729</v>
      </c>
      <c r="L33" s="19">
        <f t="shared" si="5"/>
        <v>141</v>
      </c>
      <c r="M33" s="19">
        <f t="shared" si="5"/>
        <v>10010</v>
      </c>
      <c r="N33" s="19">
        <f t="shared" si="5"/>
        <v>12</v>
      </c>
    </row>
    <row r="34" spans="1:14" s="1" customFormat="1" ht="25.65" customHeight="1" x14ac:dyDescent="0.25">
      <c r="A34" s="9" t="s">
        <v>26</v>
      </c>
      <c r="B34" s="16">
        <v>963</v>
      </c>
      <c r="C34" s="17">
        <v>8234</v>
      </c>
      <c r="D34" s="17">
        <v>606</v>
      </c>
      <c r="E34" s="17">
        <v>1237</v>
      </c>
      <c r="F34" s="17">
        <v>174</v>
      </c>
      <c r="G34" s="17">
        <v>1135</v>
      </c>
      <c r="H34" s="17">
        <v>98</v>
      </c>
      <c r="I34" s="17">
        <v>1380</v>
      </c>
      <c r="J34" s="17">
        <v>31</v>
      </c>
      <c r="K34" s="17">
        <v>731</v>
      </c>
      <c r="L34" s="17">
        <v>51</v>
      </c>
      <c r="M34" s="17">
        <v>3751</v>
      </c>
      <c r="N34" s="17">
        <v>3</v>
      </c>
    </row>
    <row r="35" spans="1:14" s="1" customFormat="1" ht="25.65" customHeight="1" x14ac:dyDescent="0.25">
      <c r="A35" s="9" t="s">
        <v>27</v>
      </c>
      <c r="B35" s="16">
        <v>601</v>
      </c>
      <c r="C35" s="17">
        <v>4613</v>
      </c>
      <c r="D35" s="17">
        <v>371</v>
      </c>
      <c r="E35" s="17">
        <v>790</v>
      </c>
      <c r="F35" s="17">
        <v>109</v>
      </c>
      <c r="G35" s="17">
        <v>719</v>
      </c>
      <c r="H35" s="17">
        <v>70</v>
      </c>
      <c r="I35" s="17">
        <v>937</v>
      </c>
      <c r="J35" s="17">
        <v>28</v>
      </c>
      <c r="K35" s="17">
        <v>640</v>
      </c>
      <c r="L35" s="17">
        <v>22</v>
      </c>
      <c r="M35" s="17">
        <v>1527</v>
      </c>
      <c r="N35" s="17">
        <v>1</v>
      </c>
    </row>
    <row r="36" spans="1:14" s="1" customFormat="1" ht="25.65" customHeight="1" x14ac:dyDescent="0.25">
      <c r="A36" s="9" t="s">
        <v>28</v>
      </c>
      <c r="B36" s="16">
        <v>78</v>
      </c>
      <c r="C36" s="17">
        <v>398</v>
      </c>
      <c r="D36" s="17">
        <v>59</v>
      </c>
      <c r="E36" s="17">
        <v>114</v>
      </c>
      <c r="F36" s="17">
        <v>4</v>
      </c>
      <c r="G36" s="17">
        <v>25</v>
      </c>
      <c r="H36" s="17">
        <v>10</v>
      </c>
      <c r="I36" s="17">
        <v>117</v>
      </c>
      <c r="J36" s="17">
        <v>3</v>
      </c>
      <c r="K36" s="17">
        <v>72</v>
      </c>
      <c r="L36" s="17">
        <v>2</v>
      </c>
      <c r="M36" s="17">
        <v>70</v>
      </c>
      <c r="N36" s="17">
        <v>0</v>
      </c>
    </row>
    <row r="37" spans="1:14" s="1" customFormat="1" ht="25.65" customHeight="1" x14ac:dyDescent="0.25">
      <c r="A37" s="9" t="s">
        <v>29</v>
      </c>
      <c r="B37" s="16">
        <v>219</v>
      </c>
      <c r="C37" s="17">
        <v>1399</v>
      </c>
      <c r="D37" s="17">
        <v>139</v>
      </c>
      <c r="E37" s="17">
        <v>272</v>
      </c>
      <c r="F37" s="17">
        <v>36</v>
      </c>
      <c r="G37" s="17">
        <v>227</v>
      </c>
      <c r="H37" s="17">
        <v>24</v>
      </c>
      <c r="I37" s="17">
        <v>304</v>
      </c>
      <c r="J37" s="17">
        <v>9</v>
      </c>
      <c r="K37" s="17">
        <v>211</v>
      </c>
      <c r="L37" s="17">
        <v>9</v>
      </c>
      <c r="M37" s="17">
        <v>385</v>
      </c>
      <c r="N37" s="17">
        <v>2</v>
      </c>
    </row>
    <row r="38" spans="1:14" s="1" customFormat="1" ht="25.65" customHeight="1" x14ac:dyDescent="0.25">
      <c r="A38" s="9" t="s">
        <v>30</v>
      </c>
      <c r="B38" s="16">
        <v>627</v>
      </c>
      <c r="C38" s="17">
        <v>6486</v>
      </c>
      <c r="D38" s="17">
        <v>380</v>
      </c>
      <c r="E38" s="17">
        <v>786</v>
      </c>
      <c r="F38" s="17">
        <v>103</v>
      </c>
      <c r="G38" s="17">
        <v>671</v>
      </c>
      <c r="H38" s="17">
        <v>71</v>
      </c>
      <c r="I38" s="17">
        <v>934</v>
      </c>
      <c r="J38" s="17">
        <v>25</v>
      </c>
      <c r="K38" s="17">
        <v>606</v>
      </c>
      <c r="L38" s="17">
        <v>45</v>
      </c>
      <c r="M38" s="17">
        <v>3489</v>
      </c>
      <c r="N38" s="17">
        <v>3</v>
      </c>
    </row>
    <row r="39" spans="1:14" s="1" customFormat="1" ht="25.65" customHeight="1" x14ac:dyDescent="0.25">
      <c r="A39" s="9" t="s">
        <v>31</v>
      </c>
      <c r="B39" s="16">
        <v>334</v>
      </c>
      <c r="C39" s="17">
        <v>2646</v>
      </c>
      <c r="D39" s="17">
        <v>196</v>
      </c>
      <c r="E39" s="17">
        <v>404</v>
      </c>
      <c r="F39" s="17">
        <v>59</v>
      </c>
      <c r="G39" s="17">
        <v>397</v>
      </c>
      <c r="H39" s="17">
        <v>44</v>
      </c>
      <c r="I39" s="17">
        <v>588</v>
      </c>
      <c r="J39" s="17">
        <v>20</v>
      </c>
      <c r="K39" s="17">
        <v>469</v>
      </c>
      <c r="L39" s="17">
        <v>12</v>
      </c>
      <c r="M39" s="17">
        <v>788</v>
      </c>
      <c r="N39" s="17">
        <v>3</v>
      </c>
    </row>
    <row r="40" spans="1:14" s="1" customFormat="1" ht="25.65" customHeight="1" x14ac:dyDescent="0.25">
      <c r="A40" s="7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14" s="1" customFormat="1" ht="25.65" customHeight="1" x14ac:dyDescent="0.25">
      <c r="A41" s="12" t="s">
        <v>32</v>
      </c>
      <c r="B41" s="18">
        <f t="shared" ref="B41:N41" si="6">SUM(B42:B45)</f>
        <v>1097</v>
      </c>
      <c r="C41" s="19">
        <f t="shared" si="6"/>
        <v>8420</v>
      </c>
      <c r="D41" s="19">
        <f t="shared" si="6"/>
        <v>668</v>
      </c>
      <c r="E41" s="19">
        <f t="shared" si="6"/>
        <v>1382</v>
      </c>
      <c r="F41" s="19">
        <f t="shared" si="6"/>
        <v>222</v>
      </c>
      <c r="G41" s="19">
        <f t="shared" si="6"/>
        <v>1426</v>
      </c>
      <c r="H41" s="19">
        <f t="shared" si="6"/>
        <v>121</v>
      </c>
      <c r="I41" s="19">
        <f t="shared" si="6"/>
        <v>1617</v>
      </c>
      <c r="J41" s="19">
        <f t="shared" si="6"/>
        <v>52</v>
      </c>
      <c r="K41" s="19">
        <f t="shared" si="6"/>
        <v>1229</v>
      </c>
      <c r="L41" s="19">
        <f t="shared" si="6"/>
        <v>32</v>
      </c>
      <c r="M41" s="19">
        <f t="shared" si="6"/>
        <v>2766</v>
      </c>
      <c r="N41" s="19">
        <f t="shared" si="6"/>
        <v>2</v>
      </c>
    </row>
    <row r="42" spans="1:14" s="1" customFormat="1" ht="25.65" customHeight="1" x14ac:dyDescent="0.25">
      <c r="A42" s="9" t="s">
        <v>33</v>
      </c>
      <c r="B42" s="16">
        <v>637</v>
      </c>
      <c r="C42" s="17">
        <v>5847</v>
      </c>
      <c r="D42" s="17">
        <v>352</v>
      </c>
      <c r="E42" s="17">
        <v>746</v>
      </c>
      <c r="F42" s="17">
        <v>151</v>
      </c>
      <c r="G42" s="17">
        <v>963</v>
      </c>
      <c r="H42" s="17">
        <v>72</v>
      </c>
      <c r="I42" s="17">
        <v>961</v>
      </c>
      <c r="J42" s="17">
        <v>38</v>
      </c>
      <c r="K42" s="17">
        <v>912</v>
      </c>
      <c r="L42" s="17">
        <v>22</v>
      </c>
      <c r="M42" s="17">
        <v>2265</v>
      </c>
      <c r="N42" s="17">
        <v>2</v>
      </c>
    </row>
    <row r="43" spans="1:14" s="1" customFormat="1" ht="25.65" customHeight="1" x14ac:dyDescent="0.25">
      <c r="A43" s="9" t="s">
        <v>34</v>
      </c>
      <c r="B43" s="16">
        <v>77</v>
      </c>
      <c r="C43" s="17">
        <v>521</v>
      </c>
      <c r="D43" s="17">
        <v>50</v>
      </c>
      <c r="E43" s="17">
        <v>112</v>
      </c>
      <c r="F43" s="17">
        <v>12</v>
      </c>
      <c r="G43" s="17">
        <v>83</v>
      </c>
      <c r="H43" s="17">
        <v>10</v>
      </c>
      <c r="I43" s="17">
        <v>140</v>
      </c>
      <c r="J43" s="17">
        <v>3</v>
      </c>
      <c r="K43" s="17">
        <v>68</v>
      </c>
      <c r="L43" s="17">
        <v>2</v>
      </c>
      <c r="M43" s="17">
        <v>118</v>
      </c>
      <c r="N43" s="17">
        <v>0</v>
      </c>
    </row>
    <row r="44" spans="1:14" s="1" customFormat="1" ht="25.65" customHeight="1" x14ac:dyDescent="0.25">
      <c r="A44" s="9" t="s">
        <v>35</v>
      </c>
      <c r="B44" s="16">
        <v>138</v>
      </c>
      <c r="C44" s="17">
        <v>695</v>
      </c>
      <c r="D44" s="17">
        <v>95</v>
      </c>
      <c r="E44" s="17">
        <v>197</v>
      </c>
      <c r="F44" s="17">
        <v>23</v>
      </c>
      <c r="G44" s="17">
        <v>147</v>
      </c>
      <c r="H44" s="17">
        <v>16</v>
      </c>
      <c r="I44" s="17">
        <v>199</v>
      </c>
      <c r="J44" s="17">
        <v>2</v>
      </c>
      <c r="K44" s="17">
        <v>43</v>
      </c>
      <c r="L44" s="17">
        <v>2</v>
      </c>
      <c r="M44" s="17">
        <v>109</v>
      </c>
      <c r="N44" s="17">
        <v>0</v>
      </c>
    </row>
    <row r="45" spans="1:14" s="1" customFormat="1" ht="25.65" customHeight="1" x14ac:dyDescent="0.25">
      <c r="A45" s="9" t="s">
        <v>41</v>
      </c>
      <c r="B45" s="16">
        <v>245</v>
      </c>
      <c r="C45" s="17">
        <v>1357</v>
      </c>
      <c r="D45" s="17">
        <v>171</v>
      </c>
      <c r="E45" s="17">
        <v>327</v>
      </c>
      <c r="F45" s="17">
        <v>36</v>
      </c>
      <c r="G45" s="17">
        <v>233</v>
      </c>
      <c r="H45" s="17">
        <v>23</v>
      </c>
      <c r="I45" s="17">
        <v>317</v>
      </c>
      <c r="J45" s="17">
        <v>9</v>
      </c>
      <c r="K45" s="17">
        <v>206</v>
      </c>
      <c r="L45" s="17">
        <v>6</v>
      </c>
      <c r="M45" s="17">
        <v>274</v>
      </c>
      <c r="N45" s="17">
        <v>0</v>
      </c>
    </row>
    <row r="46" spans="1:14" s="1" customFormat="1" ht="25.65" customHeight="1" x14ac:dyDescent="0.25">
      <c r="A46" s="7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 s="1" customFormat="1" ht="25.65" customHeight="1" x14ac:dyDescent="0.25">
      <c r="A47" s="12" t="s">
        <v>36</v>
      </c>
      <c r="B47" s="18">
        <f t="shared" ref="B47:N47" si="7">SUM(B48:B51)</f>
        <v>1004</v>
      </c>
      <c r="C47" s="19">
        <f t="shared" si="7"/>
        <v>5958</v>
      </c>
      <c r="D47" s="19">
        <f t="shared" si="7"/>
        <v>639</v>
      </c>
      <c r="E47" s="19">
        <f t="shared" si="7"/>
        <v>1297</v>
      </c>
      <c r="F47" s="19">
        <f t="shared" si="7"/>
        <v>180</v>
      </c>
      <c r="G47" s="19">
        <f t="shared" si="7"/>
        <v>1168</v>
      </c>
      <c r="H47" s="19">
        <f t="shared" si="7"/>
        <v>133</v>
      </c>
      <c r="I47" s="19">
        <f t="shared" si="7"/>
        <v>1789</v>
      </c>
      <c r="J47" s="19">
        <f t="shared" si="7"/>
        <v>22</v>
      </c>
      <c r="K47" s="19">
        <f t="shared" si="7"/>
        <v>546</v>
      </c>
      <c r="L47" s="19">
        <f t="shared" si="7"/>
        <v>23</v>
      </c>
      <c r="M47" s="19">
        <f t="shared" si="7"/>
        <v>1158</v>
      </c>
      <c r="N47" s="19">
        <f t="shared" si="7"/>
        <v>7</v>
      </c>
    </row>
    <row r="48" spans="1:14" s="1" customFormat="1" ht="25.65" customHeight="1" x14ac:dyDescent="0.25">
      <c r="A48" s="9" t="s">
        <v>37</v>
      </c>
      <c r="B48" s="16">
        <v>685</v>
      </c>
      <c r="C48" s="17">
        <v>4111</v>
      </c>
      <c r="D48" s="17">
        <v>443</v>
      </c>
      <c r="E48" s="17">
        <v>894</v>
      </c>
      <c r="F48" s="17">
        <v>115</v>
      </c>
      <c r="G48" s="17">
        <v>740</v>
      </c>
      <c r="H48" s="17">
        <v>89</v>
      </c>
      <c r="I48" s="17">
        <v>1193</v>
      </c>
      <c r="J48" s="17">
        <v>14</v>
      </c>
      <c r="K48" s="17">
        <v>356</v>
      </c>
      <c r="L48" s="17">
        <v>17</v>
      </c>
      <c r="M48" s="17">
        <v>928</v>
      </c>
      <c r="N48" s="17">
        <v>7</v>
      </c>
    </row>
    <row r="49" spans="1:14" s="1" customFormat="1" ht="25.65" customHeight="1" x14ac:dyDescent="0.25">
      <c r="A49" s="9" t="s">
        <v>38</v>
      </c>
      <c r="B49" s="16">
        <v>168</v>
      </c>
      <c r="C49" s="17">
        <v>1055</v>
      </c>
      <c r="D49" s="17">
        <v>100</v>
      </c>
      <c r="E49" s="17">
        <v>209</v>
      </c>
      <c r="F49" s="17">
        <v>32</v>
      </c>
      <c r="G49" s="17">
        <v>208</v>
      </c>
      <c r="H49" s="17">
        <v>27</v>
      </c>
      <c r="I49" s="17">
        <v>368</v>
      </c>
      <c r="J49" s="17">
        <v>5</v>
      </c>
      <c r="K49" s="17">
        <v>122</v>
      </c>
      <c r="L49" s="17">
        <v>4</v>
      </c>
      <c r="M49" s="17">
        <v>148</v>
      </c>
      <c r="N49" s="17">
        <v>0</v>
      </c>
    </row>
    <row r="50" spans="1:14" s="1" customFormat="1" ht="25.65" customHeight="1" x14ac:dyDescent="0.25">
      <c r="A50" s="9" t="s">
        <v>39</v>
      </c>
      <c r="B50" s="16">
        <v>151</v>
      </c>
      <c r="C50" s="17">
        <v>792</v>
      </c>
      <c r="D50" s="17">
        <v>96</v>
      </c>
      <c r="E50" s="17">
        <v>194</v>
      </c>
      <c r="F50" s="17">
        <v>33</v>
      </c>
      <c r="G50" s="17">
        <v>220</v>
      </c>
      <c r="H50" s="17">
        <v>17</v>
      </c>
      <c r="I50" s="17">
        <v>228</v>
      </c>
      <c r="J50" s="17">
        <v>3</v>
      </c>
      <c r="K50" s="17">
        <v>68</v>
      </c>
      <c r="L50" s="17">
        <v>2</v>
      </c>
      <c r="M50" s="17">
        <v>82</v>
      </c>
      <c r="N50" s="17">
        <v>0</v>
      </c>
    </row>
    <row r="51" spans="1:14" s="1" customFormat="1" ht="25.65" customHeight="1" x14ac:dyDescent="0.25">
      <c r="A51" s="13"/>
      <c r="B51" s="20"/>
      <c r="C51" s="21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 ht="82.5" customHeight="1" x14ac:dyDescent="0.25">
      <c r="A52" s="25" t="s">
        <v>47</v>
      </c>
      <c r="B52" s="26"/>
      <c r="C52" s="26"/>
      <c r="D52" s="26"/>
      <c r="E52" s="26"/>
      <c r="F52" s="26"/>
      <c r="G52" s="26"/>
      <c r="H52" s="26"/>
      <c r="I52" s="26"/>
      <c r="J52" s="15"/>
      <c r="K52" s="15"/>
      <c r="L52" s="15"/>
      <c r="M52" s="15"/>
      <c r="N52" s="15"/>
    </row>
  </sheetData>
  <mergeCells count="13">
    <mergeCell ref="A1:G1"/>
    <mergeCell ref="H1:N1"/>
    <mergeCell ref="L3:M4"/>
    <mergeCell ref="N3:N5"/>
    <mergeCell ref="A3:A5"/>
    <mergeCell ref="C2:I2"/>
    <mergeCell ref="J2:N2"/>
    <mergeCell ref="J3:K4"/>
    <mergeCell ref="A52:I52"/>
    <mergeCell ref="B3:C4"/>
    <mergeCell ref="D3:E4"/>
    <mergeCell ref="F3:G4"/>
    <mergeCell ref="H3:I4"/>
  </mergeCells>
  <phoneticPr fontId="1"/>
  <pageMargins left="0.94488188976377963" right="0.94488188976377963" top="0.78740157480314965" bottom="0.39370078740157483" header="0.51181102362204722" footer="0.51181102362204722"/>
  <pageSetup paperSize="9" scale="55" fitToWidth="2" orientation="portrait" horizontalDpi="300" verticalDpi="300" r:id="rId1"/>
  <headerFooter differentOddEven="1">
    <oddHeader>&amp;L&amp;22事 業 所</oddHeader>
    <evenHeader xml:space="preserve">&amp;R&amp;22事 業 所 </evenHeader>
  </headerFooter>
  <ignoredErrors>
    <ignoredError sqref="N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029</vt:lpstr>
      <vt:lpstr>'029'!Print_Area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谷 修三</cp:lastModifiedBy>
  <cp:lastPrinted>2024-06-24T05:56:14Z</cp:lastPrinted>
  <dcterms:created xsi:type="dcterms:W3CDTF">2000-08-07T06:28:30Z</dcterms:created>
  <dcterms:modified xsi:type="dcterms:W3CDTF">2024-06-24T05:56:35Z</dcterms:modified>
</cp:coreProperties>
</file>