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51~200\"/>
    </mc:Choice>
  </mc:AlternateContent>
  <xr:revisionPtr revIDLastSave="0" documentId="13_ncr:1_{35C50E1F-2F07-43BF-9CC9-8B225F585EE4}" xr6:coauthVersionLast="47" xr6:coauthVersionMax="47" xr10:uidLastSave="{00000000-0000-0000-0000-000000000000}"/>
  <bookViews>
    <workbookView xWindow="28680" yWindow="-255" windowWidth="29040" windowHeight="15720" activeTab="1" xr2:uid="{00000000-000D-0000-FFFF-FFFF00000000}"/>
  </bookViews>
  <sheets>
    <sheet name="154(1)" sheetId="5" r:id="rId1"/>
    <sheet name="154(2)" sheetId="6" r:id="rId2"/>
  </sheets>
  <externalReferences>
    <externalReference r:id="rId3"/>
  </externalReferences>
  <definedNames>
    <definedName name="_xlnm.Print_Area" localSheetId="0">'154(1)'!$A$1:$H$38</definedName>
    <definedName name="_xlnm.Print_Area" localSheetId="1">'154(2)'!$A$1:$H$40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6" l="1"/>
  <c r="H17" i="6"/>
  <c r="H5" i="6"/>
  <c r="H30" i="5"/>
  <c r="H21" i="5"/>
  <c r="H9" i="5"/>
  <c r="H7" i="5" l="1"/>
  <c r="H5" i="5" s="1"/>
</calcChain>
</file>

<file path=xl/sharedStrings.xml><?xml version="1.0" encoding="utf-8"?>
<sst xmlns="http://schemas.openxmlformats.org/spreadsheetml/2006/main" count="73" uniqueCount="62">
  <si>
    <t>区            分</t>
  </si>
  <si>
    <t xml:space="preserve"> 総                     額</t>
  </si>
  <si>
    <t>農業経営基盤強化</t>
  </si>
  <si>
    <t>担い手育成農地集積</t>
  </si>
  <si>
    <t xml:space="preserve">  区          分</t>
  </si>
  <si>
    <t xml:space="preserve">セット </t>
  </si>
  <si>
    <t>共同利用</t>
  </si>
  <si>
    <t>畜産経営環境調和推進</t>
    <rPh sb="0" eb="2">
      <t>チクサン</t>
    </rPh>
    <rPh sb="2" eb="4">
      <t>ケイエイ</t>
    </rPh>
    <rPh sb="4" eb="6">
      <t>カンキョウ</t>
    </rPh>
    <rPh sb="6" eb="8">
      <t>チョウワ</t>
    </rPh>
    <rPh sb="8" eb="10">
      <t>スイシン</t>
    </rPh>
    <phoneticPr fontId="2"/>
  </si>
  <si>
    <t>経営体育成強化</t>
    <rPh sb="3" eb="5">
      <t>イクセイ</t>
    </rPh>
    <phoneticPr fontId="2"/>
  </si>
  <si>
    <t>単位：千円</t>
    <phoneticPr fontId="2"/>
  </si>
  <si>
    <t>青年等就農</t>
    <rPh sb="0" eb="2">
      <t>セイネン</t>
    </rPh>
    <rPh sb="2" eb="3">
      <t>トウ</t>
    </rPh>
    <rPh sb="3" eb="5">
      <t>シュウノウ</t>
    </rPh>
    <phoneticPr fontId="2"/>
  </si>
  <si>
    <r>
      <t xml:space="preserve">農林漁業制度金融資金導入状況 </t>
    </r>
    <r>
      <rPr>
        <sz val="18"/>
        <rFont val="ＭＳ Ｐ明朝"/>
        <family val="1"/>
        <charset val="128"/>
      </rPr>
      <t>（つづき）</t>
    </r>
    <phoneticPr fontId="2"/>
  </si>
  <si>
    <t>農林漁業セーフティネット</t>
    <rPh sb="0" eb="2">
      <t>ノウリン</t>
    </rPh>
    <rPh sb="2" eb="4">
      <t>ギョギョウ</t>
    </rPh>
    <phoneticPr fontId="2"/>
  </si>
  <si>
    <t>農業改良</t>
    <rPh sb="0" eb="2">
      <t>ノウギョウ</t>
    </rPh>
    <rPh sb="2" eb="4">
      <t>カイリョウ</t>
    </rPh>
    <phoneticPr fontId="2"/>
  </si>
  <si>
    <t>振興山村・過疎地域経営改善</t>
    <rPh sb="7" eb="9">
      <t>チイキ</t>
    </rPh>
    <rPh sb="9" eb="11">
      <t>ケイエイ</t>
    </rPh>
    <rPh sb="11" eb="13">
      <t>カイゼン</t>
    </rPh>
    <phoneticPr fontId="2"/>
  </si>
  <si>
    <t>農業</t>
    <rPh sb="0" eb="2">
      <t>ノウギョウ</t>
    </rPh>
    <phoneticPr fontId="2"/>
  </si>
  <si>
    <t>農業基盤整備</t>
    <rPh sb="0" eb="2">
      <t>ノウギョウ</t>
    </rPh>
    <rPh sb="2" eb="4">
      <t>キバン</t>
    </rPh>
    <rPh sb="4" eb="6">
      <t>セイビ</t>
    </rPh>
    <phoneticPr fontId="2"/>
  </si>
  <si>
    <t>(1)日本政策金融公庫資金</t>
    <rPh sb="3" eb="5">
      <t>ニホン</t>
    </rPh>
    <rPh sb="5" eb="7">
      <t>セイサク</t>
    </rPh>
    <rPh sb="7" eb="9">
      <t>キンユウ</t>
    </rPh>
    <rPh sb="9" eb="11">
      <t>コウコ</t>
    </rPh>
    <phoneticPr fontId="2"/>
  </si>
  <si>
    <t>農林漁業施設</t>
    <rPh sb="0" eb="2">
      <t>ノウリン</t>
    </rPh>
    <rPh sb="2" eb="4">
      <t>ギョギョウ</t>
    </rPh>
    <rPh sb="4" eb="6">
      <t>シセツ</t>
    </rPh>
    <phoneticPr fontId="2"/>
  </si>
  <si>
    <t>林業</t>
    <rPh sb="0" eb="2">
      <t>リンギョウ</t>
    </rPh>
    <phoneticPr fontId="2"/>
  </si>
  <si>
    <t>林業構造改善事業推進</t>
    <rPh sb="0" eb="2">
      <t>リンギョウ</t>
    </rPh>
    <rPh sb="2" eb="4">
      <t>コウゾウ</t>
    </rPh>
    <rPh sb="4" eb="6">
      <t>カイゼン</t>
    </rPh>
    <rPh sb="6" eb="8">
      <t>ジギョウ</t>
    </rPh>
    <rPh sb="8" eb="10">
      <t>スイシン</t>
    </rPh>
    <phoneticPr fontId="2"/>
  </si>
  <si>
    <t>林業経営育成</t>
    <rPh sb="0" eb="2">
      <t>リンギョウ</t>
    </rPh>
    <rPh sb="2" eb="4">
      <t>ケイエイ</t>
    </rPh>
    <rPh sb="4" eb="6">
      <t>イクセイ</t>
    </rPh>
    <phoneticPr fontId="2"/>
  </si>
  <si>
    <t>林業基盤整備</t>
    <rPh sb="0" eb="2">
      <t>リンギョウ</t>
    </rPh>
    <rPh sb="2" eb="4">
      <t>キバン</t>
    </rPh>
    <rPh sb="4" eb="6">
      <t>セイビ</t>
    </rPh>
    <phoneticPr fontId="2"/>
  </si>
  <si>
    <t>森林整備活性化</t>
    <rPh sb="0" eb="2">
      <t>シンリン</t>
    </rPh>
    <rPh sb="2" eb="4">
      <t>セイビ</t>
    </rPh>
    <rPh sb="4" eb="7">
      <t>カッセイカ</t>
    </rPh>
    <phoneticPr fontId="2"/>
  </si>
  <si>
    <t>漁業</t>
    <rPh sb="0" eb="2">
      <t>ギョギョウ</t>
    </rPh>
    <phoneticPr fontId="2"/>
  </si>
  <si>
    <t>漁業経営改善支援</t>
    <rPh sb="0" eb="2">
      <t>ギョギョウ</t>
    </rPh>
    <rPh sb="2" eb="4">
      <t>ケイエイ</t>
    </rPh>
    <rPh sb="4" eb="6">
      <t>カイゼン</t>
    </rPh>
    <rPh sb="6" eb="8">
      <t>シエン</t>
    </rPh>
    <phoneticPr fontId="2"/>
  </si>
  <si>
    <t>漁業基盤整備</t>
    <rPh sb="0" eb="2">
      <t>ギョギョウ</t>
    </rPh>
    <rPh sb="2" eb="4">
      <t>キバン</t>
    </rPh>
    <rPh sb="4" eb="6">
      <t>セイビ</t>
    </rPh>
    <phoneticPr fontId="2"/>
  </si>
  <si>
    <t>漁業経営安定</t>
    <rPh sb="0" eb="2">
      <t>ギョギョウ</t>
    </rPh>
    <rPh sb="2" eb="4">
      <t>ケイエイ</t>
    </rPh>
    <rPh sb="4" eb="6">
      <t>アンテイ</t>
    </rPh>
    <phoneticPr fontId="2"/>
  </si>
  <si>
    <t>加工流通（農林漁業分類）</t>
    <rPh sb="0" eb="2">
      <t>カコウ</t>
    </rPh>
    <rPh sb="2" eb="4">
      <t>リュウツウ</t>
    </rPh>
    <rPh sb="5" eb="7">
      <t>ノウリン</t>
    </rPh>
    <rPh sb="7" eb="9">
      <t>ギョギョウ</t>
    </rPh>
    <rPh sb="9" eb="11">
      <t>ブンルイ</t>
    </rPh>
    <phoneticPr fontId="2"/>
  </si>
  <si>
    <t>中山間地域活性化</t>
    <rPh sb="0" eb="1">
      <t>チュウ</t>
    </rPh>
    <rPh sb="1" eb="3">
      <t>サンカン</t>
    </rPh>
    <rPh sb="3" eb="5">
      <t>チイキ</t>
    </rPh>
    <rPh sb="5" eb="8">
      <t>カッセイカ</t>
    </rPh>
    <phoneticPr fontId="2"/>
  </si>
  <si>
    <t>特定農産加工</t>
    <rPh sb="0" eb="2">
      <t>トクテイ</t>
    </rPh>
    <rPh sb="2" eb="4">
      <t>ノウサン</t>
    </rPh>
    <rPh sb="4" eb="6">
      <t>カコウ</t>
    </rPh>
    <phoneticPr fontId="2"/>
  </si>
  <si>
    <t>食品産業品質管理高度化促進</t>
    <rPh sb="0" eb="2">
      <t>ショクヒン</t>
    </rPh>
    <rPh sb="2" eb="4">
      <t>サンギョウ</t>
    </rPh>
    <rPh sb="4" eb="6">
      <t>ヒンシツ</t>
    </rPh>
    <rPh sb="6" eb="8">
      <t>カンリ</t>
    </rPh>
    <rPh sb="8" eb="11">
      <t>コウドカ</t>
    </rPh>
    <rPh sb="11" eb="13">
      <t>ソクシン</t>
    </rPh>
    <phoneticPr fontId="2"/>
  </si>
  <si>
    <t>水産加工</t>
    <rPh sb="0" eb="2">
      <t>スイサン</t>
    </rPh>
    <rPh sb="2" eb="4">
      <t>カコウ</t>
    </rPh>
    <phoneticPr fontId="2"/>
  </si>
  <si>
    <t>食品流通改善</t>
    <rPh sb="0" eb="2">
      <t>ショクヒン</t>
    </rPh>
    <rPh sb="2" eb="4">
      <t>リュウツウ</t>
    </rPh>
    <rPh sb="4" eb="6">
      <t>カイゼン</t>
    </rPh>
    <phoneticPr fontId="2"/>
  </si>
  <si>
    <t>食品安定供給施設整備</t>
    <rPh sb="0" eb="2">
      <t>ショクヒン</t>
    </rPh>
    <rPh sb="2" eb="4">
      <t>アンテイ</t>
    </rPh>
    <rPh sb="4" eb="6">
      <t>キョウキュウ</t>
    </rPh>
    <rPh sb="6" eb="8">
      <t>シセツ</t>
    </rPh>
    <rPh sb="8" eb="10">
      <t>セイビ</t>
    </rPh>
    <phoneticPr fontId="2"/>
  </si>
  <si>
    <t>新規用途事業等</t>
    <rPh sb="0" eb="2">
      <t>シンキ</t>
    </rPh>
    <rPh sb="2" eb="4">
      <t>ヨウト</t>
    </rPh>
    <rPh sb="4" eb="6">
      <t>ジギョウ</t>
    </rPh>
    <rPh sb="6" eb="7">
      <t>トウ</t>
    </rPh>
    <phoneticPr fontId="2"/>
  </si>
  <si>
    <t>農業競争力強化支援</t>
    <rPh sb="0" eb="2">
      <t>ノウギョウ</t>
    </rPh>
    <rPh sb="2" eb="5">
      <t>キョウソウリョク</t>
    </rPh>
    <rPh sb="5" eb="7">
      <t>キョウカ</t>
    </rPh>
    <rPh sb="7" eb="9">
      <t>シエン</t>
    </rPh>
    <phoneticPr fontId="2"/>
  </si>
  <si>
    <t>塩業</t>
    <rPh sb="0" eb="1">
      <t>シオ</t>
    </rPh>
    <rPh sb="1" eb="2">
      <t>ギョウ</t>
    </rPh>
    <phoneticPr fontId="2"/>
  </si>
  <si>
    <t>(2)みやざきの農を支えるひなた資金</t>
    <rPh sb="8" eb="9">
      <t>ノウ</t>
    </rPh>
    <rPh sb="10" eb="11">
      <t>ササ</t>
    </rPh>
    <rPh sb="16" eb="18">
      <t>シキン</t>
    </rPh>
    <phoneticPr fontId="2"/>
  </si>
  <si>
    <t>農業近代化資金</t>
    <rPh sb="0" eb="2">
      <t>ノウギョウ</t>
    </rPh>
    <rPh sb="2" eb="5">
      <t>キンダイカ</t>
    </rPh>
    <rPh sb="5" eb="7">
      <t>シキン</t>
    </rPh>
    <phoneticPr fontId="2"/>
  </si>
  <si>
    <t>１号資金（施設整備、機械取得）</t>
    <rPh sb="1" eb="2">
      <t>ゴウ</t>
    </rPh>
    <rPh sb="2" eb="4">
      <t>シキン</t>
    </rPh>
    <rPh sb="5" eb="7">
      <t>シセツ</t>
    </rPh>
    <rPh sb="7" eb="9">
      <t>セイビ</t>
    </rPh>
    <rPh sb="10" eb="12">
      <t>キカイ</t>
    </rPh>
    <rPh sb="12" eb="14">
      <t>シュトク</t>
    </rPh>
    <phoneticPr fontId="2"/>
  </si>
  <si>
    <t>２号資金（果樹等植栽育成）</t>
    <rPh sb="1" eb="2">
      <t>ゴウ</t>
    </rPh>
    <rPh sb="2" eb="4">
      <t>シキン</t>
    </rPh>
    <rPh sb="5" eb="7">
      <t>カジュ</t>
    </rPh>
    <rPh sb="7" eb="8">
      <t>トウ</t>
    </rPh>
    <rPh sb="8" eb="10">
      <t>ショクサイ</t>
    </rPh>
    <rPh sb="10" eb="12">
      <t>イクセイ</t>
    </rPh>
    <phoneticPr fontId="2"/>
  </si>
  <si>
    <t>３号資金（家畜購入育成）</t>
    <rPh sb="1" eb="2">
      <t>ゴウ</t>
    </rPh>
    <rPh sb="2" eb="4">
      <t>シキン</t>
    </rPh>
    <rPh sb="5" eb="7">
      <t>カチク</t>
    </rPh>
    <rPh sb="7" eb="9">
      <t>コウニュウ</t>
    </rPh>
    <rPh sb="9" eb="11">
      <t>イクセイ</t>
    </rPh>
    <phoneticPr fontId="2"/>
  </si>
  <si>
    <t>４号資金（小土地改良）</t>
    <rPh sb="1" eb="2">
      <t>ゴウ</t>
    </rPh>
    <rPh sb="2" eb="4">
      <t>シキン</t>
    </rPh>
    <rPh sb="5" eb="6">
      <t>ショウ</t>
    </rPh>
    <rPh sb="6" eb="8">
      <t>トチ</t>
    </rPh>
    <rPh sb="8" eb="10">
      <t>カイリョウ</t>
    </rPh>
    <phoneticPr fontId="2"/>
  </si>
  <si>
    <t>５号資金（長期運転資金）</t>
    <rPh sb="1" eb="2">
      <t>ゴウ</t>
    </rPh>
    <rPh sb="2" eb="4">
      <t>シキン</t>
    </rPh>
    <rPh sb="5" eb="7">
      <t>チョウキ</t>
    </rPh>
    <rPh sb="7" eb="9">
      <t>ウンテン</t>
    </rPh>
    <rPh sb="9" eb="11">
      <t>シキン</t>
    </rPh>
    <phoneticPr fontId="2"/>
  </si>
  <si>
    <t>農業経営負担軽減支援資金</t>
    <rPh sb="0" eb="2">
      <t>ノウギョウ</t>
    </rPh>
    <rPh sb="2" eb="4">
      <t>ケイエイ</t>
    </rPh>
    <rPh sb="4" eb="6">
      <t>フタン</t>
    </rPh>
    <rPh sb="6" eb="8">
      <t>ケイゲン</t>
    </rPh>
    <rPh sb="8" eb="10">
      <t>シエン</t>
    </rPh>
    <rPh sb="10" eb="12">
      <t>シキン</t>
    </rPh>
    <phoneticPr fontId="2"/>
  </si>
  <si>
    <t>（利子補給承認実績）</t>
    <rPh sb="1" eb="3">
      <t>リシ</t>
    </rPh>
    <rPh sb="3" eb="5">
      <t>ホキュウ</t>
    </rPh>
    <rPh sb="5" eb="7">
      <t>ショウニン</t>
    </rPh>
    <rPh sb="7" eb="9">
      <t>ジッセキ</t>
    </rPh>
    <phoneticPr fontId="2"/>
  </si>
  <si>
    <t>災害資金</t>
    <rPh sb="0" eb="2">
      <t>サイガイ</t>
    </rPh>
    <rPh sb="2" eb="4">
      <t>シキン</t>
    </rPh>
    <phoneticPr fontId="2"/>
  </si>
  <si>
    <t>経済変動・伝染病等対策資金</t>
    <rPh sb="0" eb="4">
      <t>ケイザイヘンドウ</t>
    </rPh>
    <rPh sb="5" eb="13">
      <t>デンセンビョウトウタイサクシキン</t>
    </rPh>
    <phoneticPr fontId="2"/>
  </si>
  <si>
    <t>肥育素牛価格変動対策資金</t>
    <rPh sb="0" eb="2">
      <t>ヒイク</t>
    </rPh>
    <rPh sb="2" eb="4">
      <t>モトウシ</t>
    </rPh>
    <rPh sb="4" eb="6">
      <t>カカク</t>
    </rPh>
    <rPh sb="6" eb="8">
      <t>ヘンドウ</t>
    </rPh>
    <rPh sb="8" eb="10">
      <t>タイサク</t>
    </rPh>
    <rPh sb="10" eb="12">
      <t>シキン</t>
    </rPh>
    <phoneticPr fontId="2"/>
  </si>
  <si>
    <t>(3)農業経営改善促進資金</t>
    <phoneticPr fontId="2"/>
  </si>
  <si>
    <t>(4)天災融資制度資金</t>
    <phoneticPr fontId="2"/>
  </si>
  <si>
    <t>農林水産物・食品輸出基盤強化</t>
    <rPh sb="0" eb="2">
      <t>ノウリン</t>
    </rPh>
    <rPh sb="2" eb="5">
      <t>スイサンブツ</t>
    </rPh>
    <rPh sb="6" eb="8">
      <t>ショクヒン</t>
    </rPh>
    <rPh sb="8" eb="10">
      <t>ユシュツ</t>
    </rPh>
    <rPh sb="10" eb="12">
      <t>キバン</t>
    </rPh>
    <rPh sb="12" eb="14">
      <t>キョウカ</t>
    </rPh>
    <phoneticPr fontId="2"/>
  </si>
  <si>
    <t>３</t>
    <phoneticPr fontId="2"/>
  </si>
  <si>
    <t>令和２年度</t>
    <rPh sb="0" eb="2">
      <t>レイワ</t>
    </rPh>
    <rPh sb="3" eb="5">
      <t>ネンド</t>
    </rPh>
    <phoneticPr fontId="2"/>
  </si>
  <si>
    <t>４</t>
  </si>
  <si>
    <t>５</t>
  </si>
  <si>
    <t>６</t>
  </si>
  <si>
    <t>３</t>
  </si>
  <si>
    <t>スマート農業技術活用推進</t>
    <rPh sb="4" eb="6">
      <t>ノウギョウ</t>
    </rPh>
    <rPh sb="6" eb="8">
      <t>ギジュツ</t>
    </rPh>
    <rPh sb="8" eb="10">
      <t>カツヨウ</t>
    </rPh>
    <rPh sb="10" eb="12">
      <t>スイシン</t>
    </rPh>
    <phoneticPr fontId="2"/>
  </si>
  <si>
    <t>154．農林漁業制度金融資金導入状況</t>
    <phoneticPr fontId="2"/>
  </si>
  <si>
    <t>注　１　「食品産業品質管理高度化促進」は令和６年度に取扱いを中止、「農林水産物・食品輸出基盤強化」は令和４年
　　　度に創設、「スマート農業技術活用推進」は令和６年度に創設、「５号資金（長期運転資金)」は令和４～５年度
　　　休止、「肥育素牛価格変動対策資金」は令和５年度に取扱いを中止　　　
　　２　日本政策金融公庫資金については、株式会社日本政策金融公庫農林水産事業が発行する「業務統計年報」から引用
資料提供　県団体指導検査課</t>
    <rPh sb="167" eb="171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</si>
</sst>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;_ @_ 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1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176" fontId="6" fillId="0" borderId="0" xfId="0" applyNumberFormat="1" applyFont="1"/>
    <xf numFmtId="41" fontId="6" fillId="0" borderId="0" xfId="0" applyNumberFormat="1" applyFont="1" applyAlignment="1">
      <alignment horizontal="right" vertical="center"/>
    </xf>
    <xf numFmtId="41" fontId="6" fillId="0" borderId="3" xfId="1" applyNumberFormat="1" applyFont="1" applyFill="1" applyBorder="1" applyAlignment="1">
      <alignment vertical="center"/>
    </xf>
    <xf numFmtId="41" fontId="6" fillId="2" borderId="0" xfId="1" applyNumberFormat="1" applyFont="1" applyFill="1" applyBorder="1" applyAlignment="1">
      <alignment vertical="center"/>
    </xf>
    <xf numFmtId="176" fontId="6" fillId="2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1" fontId="5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1%20&#20225;&#30011;&#20998;&#26512;&#25285;&#24403;\040_&#21002;&#34892;&#29289;\12&#32113;&#35336;&#24180;&#37969;\142&#22238;&#65288;&#20196;&#21644;7&#24180;&#24230;&#65289;\2%20&#22238;&#31572;\2-2%20&#24193;&#20869;\58_&#22243;&#20307;&#25351;&#23566;&#26908;&#26619;&#35506;&#65288;new&#65289;&#65288;&#28168;&#65289;\142-155.xlsx" TargetMode="External"/><Relationship Id="rId1" Type="http://schemas.openxmlformats.org/officeDocument/2006/relationships/externalLinkPath" Target="/1112_&#32113;&#35336;&#35519;&#26619;&#35506;/11%20&#20225;&#30011;&#20998;&#26512;&#25285;&#24403;/040_&#21002;&#34892;&#29289;/12&#32113;&#35336;&#24180;&#37969;/142&#22238;&#65288;&#20196;&#21644;7&#24180;&#24230;&#65289;/2%20&#22238;&#31572;/2-2%20&#24193;&#20869;/58_&#22243;&#20307;&#25351;&#23566;&#26908;&#26619;&#35506;&#65288;new&#65289;&#65288;&#28168;&#65289;/142-1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5(1)"/>
      <sheetName val="155(2)"/>
      <sheetName val="(参考)前回_155(1)"/>
      <sheetName val="(参考)前回_155(2)"/>
    </sheetNames>
    <sheetDataSet>
      <sheetData sheetId="0"/>
      <sheetData sheetId="1">
        <row r="5">
          <cell r="H5">
            <v>189000</v>
          </cell>
        </row>
        <row r="17">
          <cell r="H17">
            <v>9987940</v>
          </cell>
        </row>
        <row r="36">
          <cell r="H36">
            <v>308100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4317-F58C-45AA-8D2A-573763456E1E}">
  <dimension ref="A1:K100"/>
  <sheetViews>
    <sheetView showGridLines="0" zoomScale="70" zoomScaleNormal="70" zoomScaleSheetLayoutView="70" workbookViewId="0">
      <selection activeCell="K9" sqref="K9"/>
    </sheetView>
  </sheetViews>
  <sheetFormatPr defaultColWidth="9" defaultRowHeight="13.2" x14ac:dyDescent="0.2"/>
  <cols>
    <col min="1" max="2" width="4.5" style="1" customWidth="1"/>
    <col min="3" max="3" width="38.8984375" style="1" customWidth="1"/>
    <col min="4" max="6" width="17.69921875" style="2" customWidth="1"/>
    <col min="7" max="8" width="17.5" style="2" customWidth="1"/>
    <col min="9" max="16384" width="9" style="1"/>
  </cols>
  <sheetData>
    <row r="1" spans="1:8" ht="25.5" customHeight="1" x14ac:dyDescent="0.3">
      <c r="A1" s="33" t="s">
        <v>60</v>
      </c>
      <c r="B1" s="33"/>
      <c r="C1" s="33"/>
      <c r="D1" s="33"/>
      <c r="E1" s="33"/>
      <c r="F1" s="33"/>
      <c r="G1" s="33"/>
      <c r="H1" s="33"/>
    </row>
    <row r="2" spans="1:8" ht="45" customHeight="1" x14ac:dyDescent="0.25">
      <c r="A2" s="32" t="s">
        <v>9</v>
      </c>
      <c r="B2" s="32"/>
      <c r="C2" s="32"/>
      <c r="D2" s="32"/>
      <c r="E2" s="32"/>
      <c r="F2" s="32"/>
      <c r="G2" s="32"/>
      <c r="H2" s="32"/>
    </row>
    <row r="3" spans="1:8" s="3" customFormat="1" ht="23.25" customHeight="1" x14ac:dyDescent="0.25">
      <c r="A3" s="28" t="s">
        <v>0</v>
      </c>
      <c r="B3" s="28"/>
      <c r="C3" s="29"/>
      <c r="D3" s="17" t="s">
        <v>54</v>
      </c>
      <c r="E3" s="18" t="s">
        <v>53</v>
      </c>
      <c r="F3" s="18" t="s">
        <v>55</v>
      </c>
      <c r="G3" s="18" t="s">
        <v>56</v>
      </c>
      <c r="H3" s="18" t="s">
        <v>57</v>
      </c>
    </row>
    <row r="4" spans="1:8" s="3" customFormat="1" ht="23.25" customHeight="1" x14ac:dyDescent="0.25">
      <c r="A4" s="13"/>
      <c r="B4" s="13"/>
      <c r="C4" s="14"/>
      <c r="D4" s="4"/>
      <c r="E4" s="4"/>
      <c r="F4" s="4"/>
      <c r="G4" s="4"/>
      <c r="H4" s="4"/>
    </row>
    <row r="5" spans="1:8" s="3" customFormat="1" ht="34.950000000000003" customHeight="1" x14ac:dyDescent="0.25">
      <c r="A5" s="19" t="s">
        <v>1</v>
      </c>
      <c r="B5" s="19"/>
      <c r="C5" s="20"/>
      <c r="D5" s="11">
        <v>39191589</v>
      </c>
      <c r="E5" s="11">
        <v>32792385</v>
      </c>
      <c r="F5" s="12">
        <v>33954192</v>
      </c>
      <c r="G5" s="11">
        <v>21720048</v>
      </c>
      <c r="H5" s="11">
        <f>SUM('[1]155(2)'!H36,'[1]155(2)'!H17,H7)</f>
        <v>21055485</v>
      </c>
    </row>
    <row r="6" spans="1:8" s="3" customFormat="1" ht="34.950000000000003" customHeight="1" x14ac:dyDescent="0.25">
      <c r="A6" s="19"/>
      <c r="B6" s="19"/>
      <c r="C6" s="20"/>
      <c r="D6" s="11"/>
      <c r="E6" s="11"/>
      <c r="F6" s="11"/>
      <c r="G6" s="11"/>
      <c r="H6" s="11"/>
    </row>
    <row r="7" spans="1:8" s="3" customFormat="1" ht="34.950000000000003" customHeight="1" x14ac:dyDescent="0.25">
      <c r="A7" s="19" t="s">
        <v>17</v>
      </c>
      <c r="B7" s="19"/>
      <c r="C7" s="20"/>
      <c r="D7" s="11">
        <v>25866979</v>
      </c>
      <c r="E7" s="11">
        <v>19866365</v>
      </c>
      <c r="F7" s="12">
        <v>23344062</v>
      </c>
      <c r="G7" s="11">
        <v>13345648</v>
      </c>
      <c r="H7" s="11">
        <f>H9+H21+H30+'[1]155(2)'!H5</f>
        <v>10759445</v>
      </c>
    </row>
    <row r="8" spans="1:8" s="3" customFormat="1" ht="34.950000000000003" customHeight="1" x14ac:dyDescent="0.25">
      <c r="A8" s="19"/>
      <c r="B8" s="19"/>
      <c r="C8" s="20"/>
      <c r="D8" s="6"/>
      <c r="E8" s="6"/>
      <c r="F8" s="6"/>
      <c r="G8" s="6"/>
      <c r="H8" s="6"/>
    </row>
    <row r="9" spans="1:8" s="3" customFormat="1" ht="34.950000000000003" customHeight="1" x14ac:dyDescent="0.25">
      <c r="A9" s="19"/>
      <c r="B9" s="19" t="s">
        <v>15</v>
      </c>
      <c r="C9" s="20"/>
      <c r="D9" s="6">
        <v>22389479</v>
      </c>
      <c r="E9" s="6">
        <v>15815785</v>
      </c>
      <c r="F9" s="6">
        <v>19876562</v>
      </c>
      <c r="G9" s="6">
        <v>12569428</v>
      </c>
      <c r="H9" s="6">
        <f>SUM(H10:H19)</f>
        <v>9712565</v>
      </c>
    </row>
    <row r="10" spans="1:8" s="3" customFormat="1" ht="34.950000000000003" customHeight="1" x14ac:dyDescent="0.25">
      <c r="A10" s="19"/>
      <c r="B10" s="19"/>
      <c r="C10" s="20" t="s">
        <v>2</v>
      </c>
      <c r="D10" s="6">
        <v>11824785</v>
      </c>
      <c r="E10" s="6">
        <v>14587290</v>
      </c>
      <c r="F10" s="6">
        <v>10141155</v>
      </c>
      <c r="G10" s="6">
        <v>8756455</v>
      </c>
      <c r="H10" s="6">
        <v>6524897</v>
      </c>
    </row>
    <row r="11" spans="1:8" s="3" customFormat="1" ht="34.950000000000003" customHeight="1" x14ac:dyDescent="0.25">
      <c r="A11" s="19"/>
      <c r="B11" s="19"/>
      <c r="C11" s="20" t="s">
        <v>10</v>
      </c>
      <c r="D11" s="6">
        <v>793500</v>
      </c>
      <c r="E11" s="6">
        <v>856739</v>
      </c>
      <c r="F11" s="6">
        <v>879130</v>
      </c>
      <c r="G11" s="6">
        <v>792896</v>
      </c>
      <c r="H11" s="6">
        <v>821372</v>
      </c>
    </row>
    <row r="12" spans="1:8" s="3" customFormat="1" ht="34.950000000000003" customHeight="1" x14ac:dyDescent="0.25">
      <c r="A12" s="19"/>
      <c r="B12" s="19"/>
      <c r="C12" s="20" t="s">
        <v>8</v>
      </c>
      <c r="D12" s="6">
        <v>18860</v>
      </c>
      <c r="E12" s="6">
        <v>40650</v>
      </c>
      <c r="F12" s="6">
        <v>83642</v>
      </c>
      <c r="G12" s="6">
        <v>111895</v>
      </c>
      <c r="H12" s="6">
        <v>3000</v>
      </c>
    </row>
    <row r="13" spans="1:8" s="3" customFormat="1" ht="34.950000000000003" customHeight="1" x14ac:dyDescent="0.25">
      <c r="A13" s="19"/>
      <c r="B13" s="19"/>
      <c r="C13" s="20" t="s">
        <v>13</v>
      </c>
      <c r="D13" s="6">
        <v>0</v>
      </c>
      <c r="E13" s="6">
        <v>56000</v>
      </c>
      <c r="F13" s="6">
        <v>0</v>
      </c>
      <c r="G13" s="6">
        <v>0</v>
      </c>
      <c r="H13" s="6">
        <v>0</v>
      </c>
    </row>
    <row r="14" spans="1:8" s="3" customFormat="1" ht="34.950000000000003" customHeight="1" x14ac:dyDescent="0.25">
      <c r="A14" s="19"/>
      <c r="B14" s="19"/>
      <c r="C14" s="20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s="3" customFormat="1" ht="34.950000000000003" customHeight="1" x14ac:dyDescent="0.25">
      <c r="A15" s="19"/>
      <c r="B15" s="19"/>
      <c r="C15" s="20" t="s">
        <v>16</v>
      </c>
      <c r="D15" s="6">
        <v>66764</v>
      </c>
      <c r="E15" s="6">
        <v>42852</v>
      </c>
      <c r="F15" s="6">
        <v>46056</v>
      </c>
      <c r="G15" s="6">
        <v>75434</v>
      </c>
      <c r="H15" s="6">
        <v>68866</v>
      </c>
    </row>
    <row r="16" spans="1:8" s="3" customFormat="1" ht="34.950000000000003" customHeight="1" x14ac:dyDescent="0.25">
      <c r="A16" s="19"/>
      <c r="B16" s="19"/>
      <c r="C16" s="20" t="s">
        <v>3</v>
      </c>
      <c r="D16" s="6">
        <v>45630</v>
      </c>
      <c r="E16" s="6">
        <v>39454</v>
      </c>
      <c r="F16" s="6">
        <v>76129</v>
      </c>
      <c r="G16" s="6">
        <v>76048</v>
      </c>
      <c r="H16" s="6">
        <v>55730</v>
      </c>
    </row>
    <row r="17" spans="1:11" s="3" customFormat="1" ht="34.950000000000003" customHeight="1" x14ac:dyDescent="0.25">
      <c r="A17" s="19"/>
      <c r="B17" s="19"/>
      <c r="C17" s="20" t="s">
        <v>18</v>
      </c>
      <c r="D17" s="6">
        <v>300000</v>
      </c>
      <c r="E17" s="6">
        <v>0</v>
      </c>
      <c r="F17" s="6">
        <v>1270000</v>
      </c>
      <c r="G17" s="6">
        <v>190000</v>
      </c>
      <c r="H17" s="6">
        <v>1646000</v>
      </c>
    </row>
    <row r="18" spans="1:11" s="3" customFormat="1" ht="34.950000000000003" customHeight="1" x14ac:dyDescent="0.25">
      <c r="A18" s="19"/>
      <c r="B18" s="19"/>
      <c r="C18" s="20" t="s">
        <v>7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11" s="3" customFormat="1" ht="34.950000000000003" customHeight="1" x14ac:dyDescent="0.25">
      <c r="A19" s="19"/>
      <c r="B19" s="19"/>
      <c r="C19" s="20" t="s">
        <v>12</v>
      </c>
      <c r="D19" s="6">
        <v>9339940</v>
      </c>
      <c r="E19" s="6">
        <v>192800</v>
      </c>
      <c r="F19" s="6">
        <v>7380450</v>
      </c>
      <c r="G19" s="6">
        <v>2566700</v>
      </c>
      <c r="H19" s="6">
        <v>592700</v>
      </c>
    </row>
    <row r="20" spans="1:11" s="3" customFormat="1" ht="34.950000000000003" customHeight="1" x14ac:dyDescent="0.25">
      <c r="A20" s="19"/>
      <c r="B20" s="19"/>
      <c r="C20" s="20"/>
      <c r="D20" s="6"/>
      <c r="E20" s="6"/>
      <c r="F20" s="6"/>
      <c r="G20" s="6"/>
      <c r="H20" s="6"/>
    </row>
    <row r="21" spans="1:11" s="3" customFormat="1" ht="34.950000000000003" customHeight="1" x14ac:dyDescent="0.25">
      <c r="A21" s="19"/>
      <c r="B21" s="19" t="s">
        <v>19</v>
      </c>
      <c r="C21" s="20"/>
      <c r="D21" s="6">
        <v>1500500</v>
      </c>
      <c r="E21" s="6">
        <v>2651680</v>
      </c>
      <c r="F21" s="6">
        <v>1742000</v>
      </c>
      <c r="G21" s="6">
        <v>360720</v>
      </c>
      <c r="H21" s="6">
        <f>SUM(H22:H28)</f>
        <v>857880</v>
      </c>
    </row>
    <row r="22" spans="1:11" s="3" customFormat="1" ht="34.950000000000003" customHeight="1" x14ac:dyDescent="0.25">
      <c r="A22" s="19"/>
      <c r="B22" s="19"/>
      <c r="C22" s="20" t="s">
        <v>20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11" s="3" customFormat="1" ht="34.950000000000003" customHeight="1" x14ac:dyDescent="0.25">
      <c r="A23" s="19"/>
      <c r="B23" s="19"/>
      <c r="C23" s="20" t="s">
        <v>21</v>
      </c>
      <c r="D23" s="6">
        <v>0</v>
      </c>
      <c r="E23" s="6">
        <v>40000</v>
      </c>
      <c r="F23" s="6">
        <v>0</v>
      </c>
      <c r="G23" s="6">
        <v>0</v>
      </c>
      <c r="H23" s="6">
        <v>0</v>
      </c>
    </row>
    <row r="24" spans="1:11" s="3" customFormat="1" ht="34.950000000000003" customHeight="1" x14ac:dyDescent="0.25">
      <c r="A24" s="19"/>
      <c r="B24" s="19"/>
      <c r="C24" s="20" t="s">
        <v>14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11" s="3" customFormat="1" ht="34.950000000000003" customHeight="1" x14ac:dyDescent="0.25">
      <c r="A25" s="19"/>
      <c r="B25" s="19"/>
      <c r="C25" s="20" t="s">
        <v>22</v>
      </c>
      <c r="D25" s="6">
        <v>308000</v>
      </c>
      <c r="E25" s="6">
        <v>198000</v>
      </c>
      <c r="F25" s="6">
        <v>185000</v>
      </c>
      <c r="G25" s="6">
        <v>182000</v>
      </c>
      <c r="H25" s="6">
        <v>111000</v>
      </c>
    </row>
    <row r="26" spans="1:11" s="3" customFormat="1" ht="34.950000000000003" customHeight="1" x14ac:dyDescent="0.25">
      <c r="A26" s="19"/>
      <c r="B26" s="19"/>
      <c r="C26" s="20" t="s">
        <v>23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11" s="3" customFormat="1" ht="34.950000000000003" customHeight="1" x14ac:dyDescent="0.25">
      <c r="A27" s="19"/>
      <c r="B27" s="19"/>
      <c r="C27" s="20" t="s">
        <v>18</v>
      </c>
      <c r="D27" s="6">
        <v>501500</v>
      </c>
      <c r="E27" s="6">
        <v>2398680</v>
      </c>
      <c r="F27" s="6">
        <v>1557000</v>
      </c>
      <c r="G27" s="6">
        <v>171720</v>
      </c>
      <c r="H27" s="6">
        <v>746880</v>
      </c>
    </row>
    <row r="28" spans="1:11" s="3" customFormat="1" ht="34.950000000000003" customHeight="1" x14ac:dyDescent="0.25">
      <c r="A28" s="19"/>
      <c r="B28" s="19"/>
      <c r="C28" s="20" t="s">
        <v>12</v>
      </c>
      <c r="D28" s="7">
        <v>691000</v>
      </c>
      <c r="E28" s="7">
        <v>15000</v>
      </c>
      <c r="F28" s="6">
        <v>0</v>
      </c>
      <c r="G28" s="9">
        <v>7000</v>
      </c>
      <c r="H28" s="6">
        <v>0</v>
      </c>
    </row>
    <row r="29" spans="1:11" s="3" customFormat="1" ht="34.950000000000003" customHeight="1" x14ac:dyDescent="0.25">
      <c r="A29" s="19"/>
      <c r="B29" s="19"/>
      <c r="C29" s="20"/>
      <c r="D29" s="7"/>
      <c r="E29" s="7"/>
      <c r="F29" s="8"/>
      <c r="G29" s="9"/>
      <c r="H29" s="9"/>
    </row>
    <row r="30" spans="1:11" ht="34.950000000000003" customHeight="1" x14ac:dyDescent="0.2">
      <c r="A30" s="19"/>
      <c r="B30" s="19" t="s">
        <v>24</v>
      </c>
      <c r="C30" s="20"/>
      <c r="D30" s="6">
        <v>1845000</v>
      </c>
      <c r="E30" s="6">
        <v>458000</v>
      </c>
      <c r="F30" s="6">
        <v>465500</v>
      </c>
      <c r="G30" s="6">
        <v>115500</v>
      </c>
      <c r="H30" s="6">
        <f>SUM(H31:H36)</f>
        <v>0</v>
      </c>
      <c r="I30"/>
      <c r="J30"/>
      <c r="K30"/>
    </row>
    <row r="31" spans="1:11" ht="34.950000000000003" customHeight="1" x14ac:dyDescent="0.2">
      <c r="A31" s="19"/>
      <c r="B31" s="19"/>
      <c r="C31" s="20" t="s">
        <v>25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</row>
    <row r="32" spans="1:11" s="3" customFormat="1" ht="34.950000000000003" customHeight="1" x14ac:dyDescent="0.25">
      <c r="A32" s="19"/>
      <c r="B32" s="19"/>
      <c r="C32" s="20" t="s">
        <v>14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s="3" customFormat="1" ht="34.950000000000003" customHeight="1" x14ac:dyDescent="0.25">
      <c r="A33" s="19"/>
      <c r="B33" s="19"/>
      <c r="C33" s="20" t="s">
        <v>26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1:8" s="3" customFormat="1" ht="34.950000000000003" customHeight="1" x14ac:dyDescent="0.25">
      <c r="A34" s="19"/>
      <c r="B34" s="19"/>
      <c r="C34" s="20" t="s">
        <v>18</v>
      </c>
      <c r="D34" s="6">
        <v>0</v>
      </c>
      <c r="E34" s="6">
        <v>0</v>
      </c>
      <c r="F34" s="6">
        <v>15500</v>
      </c>
      <c r="G34" s="6">
        <v>15500</v>
      </c>
      <c r="H34" s="6">
        <v>0</v>
      </c>
    </row>
    <row r="35" spans="1:8" s="3" customFormat="1" ht="34.950000000000003" customHeight="1" x14ac:dyDescent="0.25">
      <c r="A35" s="19"/>
      <c r="B35" s="19"/>
      <c r="C35" s="20" t="s">
        <v>27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1:8" s="3" customFormat="1" ht="34.950000000000003" customHeight="1" x14ac:dyDescent="0.25">
      <c r="A36" s="19"/>
      <c r="B36" s="19"/>
      <c r="C36" s="20" t="s">
        <v>12</v>
      </c>
      <c r="D36" s="6">
        <v>1845000</v>
      </c>
      <c r="E36" s="6">
        <v>458000</v>
      </c>
      <c r="F36" s="6">
        <v>450000</v>
      </c>
      <c r="G36" s="6">
        <v>100000</v>
      </c>
      <c r="H36" s="6">
        <v>0</v>
      </c>
    </row>
    <row r="37" spans="1:8" s="3" customFormat="1" ht="22.5" customHeight="1" x14ac:dyDescent="0.25">
      <c r="A37" s="4"/>
      <c r="B37" s="4"/>
      <c r="C37" s="5"/>
      <c r="D37" s="6"/>
      <c r="E37" s="6"/>
      <c r="F37" s="6"/>
      <c r="G37" s="10"/>
      <c r="H37" s="10"/>
    </row>
    <row r="38" spans="1:8" s="3" customFormat="1" ht="19.5" customHeight="1" x14ac:dyDescent="0.25">
      <c r="A38" s="30"/>
      <c r="B38" s="30"/>
      <c r="C38" s="30"/>
      <c r="D38" s="30"/>
      <c r="E38" s="30"/>
      <c r="F38" s="30"/>
      <c r="G38" s="31"/>
      <c r="H38" s="16"/>
    </row>
    <row r="39" spans="1:8" s="3" customFormat="1" ht="19.5" customHeight="1" x14ac:dyDescent="0.25">
      <c r="A39" s="1"/>
      <c r="B39" s="1"/>
      <c r="C39" s="1"/>
      <c r="D39" s="2"/>
      <c r="E39" s="2"/>
      <c r="F39" s="2"/>
      <c r="G39" s="2"/>
      <c r="H39" s="2"/>
    </row>
    <row r="40" spans="1:8" s="3" customFormat="1" ht="19.5" customHeight="1" x14ac:dyDescent="0.25">
      <c r="A40" s="1"/>
      <c r="B40" s="1"/>
      <c r="C40" s="1"/>
      <c r="D40" s="2"/>
      <c r="E40" s="2"/>
      <c r="F40" s="2"/>
      <c r="G40" s="2"/>
      <c r="H40" s="2"/>
    </row>
    <row r="41" spans="1:8" s="3" customFormat="1" ht="19.5" customHeight="1" x14ac:dyDescent="0.25">
      <c r="A41" s="1"/>
      <c r="B41" s="1"/>
      <c r="C41" s="1"/>
      <c r="D41" s="2"/>
      <c r="E41" s="2"/>
      <c r="F41" s="2"/>
      <c r="G41" s="2"/>
      <c r="H41" s="2"/>
    </row>
    <row r="42" spans="1:8" s="3" customFormat="1" ht="19.5" customHeight="1" x14ac:dyDescent="0.25">
      <c r="A42" s="1"/>
      <c r="B42" s="1"/>
      <c r="C42" s="1"/>
      <c r="D42" s="2"/>
      <c r="E42" s="2"/>
      <c r="F42" s="2"/>
      <c r="G42" s="2"/>
      <c r="H42" s="2"/>
    </row>
    <row r="43" spans="1:8" s="3" customFormat="1" ht="19.5" customHeight="1" x14ac:dyDescent="0.25">
      <c r="A43" s="1"/>
      <c r="B43" s="1"/>
      <c r="C43" s="1"/>
      <c r="D43" s="2"/>
      <c r="E43" s="2"/>
      <c r="F43" s="2"/>
      <c r="G43" s="2"/>
      <c r="H43" s="2"/>
    </row>
    <row r="44" spans="1:8" s="3" customFormat="1" ht="19.5" customHeight="1" x14ac:dyDescent="0.25">
      <c r="A44" s="1"/>
      <c r="B44" s="1"/>
      <c r="C44" s="1"/>
      <c r="D44" s="2"/>
      <c r="E44" s="2"/>
      <c r="F44" s="2"/>
      <c r="G44" s="2"/>
      <c r="H44" s="2"/>
    </row>
    <row r="45" spans="1:8" s="3" customFormat="1" ht="19.5" customHeight="1" x14ac:dyDescent="0.25">
      <c r="A45" s="1"/>
      <c r="B45" s="1"/>
      <c r="C45" s="1"/>
      <c r="D45" s="2"/>
      <c r="E45" s="2"/>
      <c r="F45" s="2"/>
      <c r="G45" s="2"/>
      <c r="H45" s="2"/>
    </row>
    <row r="46" spans="1:8" s="3" customFormat="1" ht="19.5" customHeight="1" x14ac:dyDescent="0.25">
      <c r="A46" s="1"/>
      <c r="B46" s="1"/>
      <c r="C46" s="1"/>
      <c r="D46" s="2"/>
      <c r="E46" s="2"/>
      <c r="F46" s="2"/>
      <c r="G46" s="2"/>
      <c r="H46" s="2"/>
    </row>
    <row r="47" spans="1:8" s="3" customFormat="1" ht="19.5" customHeight="1" x14ac:dyDescent="0.25">
      <c r="A47" s="1"/>
      <c r="B47" s="1"/>
      <c r="C47" s="1"/>
      <c r="D47" s="2"/>
      <c r="E47" s="2"/>
      <c r="F47" s="2"/>
      <c r="G47" s="2"/>
      <c r="H47" s="2"/>
    </row>
    <row r="48" spans="1:8" s="3" customFormat="1" ht="19.5" customHeight="1" x14ac:dyDescent="0.25">
      <c r="A48" s="1"/>
      <c r="B48" s="1"/>
      <c r="C48" s="1"/>
      <c r="D48" s="2"/>
      <c r="E48" s="2"/>
      <c r="F48" s="2"/>
      <c r="G48" s="2"/>
      <c r="H48" s="2"/>
    </row>
    <row r="49" spans="1:8" s="3" customFormat="1" ht="19.5" customHeight="1" x14ac:dyDescent="0.25">
      <c r="A49" s="1"/>
      <c r="B49" s="1"/>
      <c r="C49" s="1"/>
      <c r="D49" s="2"/>
      <c r="E49" s="2"/>
      <c r="F49" s="2"/>
      <c r="G49" s="2"/>
      <c r="H49" s="2"/>
    </row>
    <row r="50" spans="1:8" s="3" customFormat="1" ht="19.5" customHeight="1" x14ac:dyDescent="0.25">
      <c r="A50" s="1"/>
      <c r="B50" s="1"/>
      <c r="C50" s="1"/>
      <c r="D50" s="2"/>
      <c r="E50" s="2"/>
      <c r="F50" s="2"/>
      <c r="G50" s="2"/>
      <c r="H50" s="2"/>
    </row>
    <row r="51" spans="1:8" s="3" customFormat="1" ht="19.5" customHeight="1" x14ac:dyDescent="0.25">
      <c r="A51" s="1"/>
      <c r="B51" s="1"/>
      <c r="C51" s="1"/>
      <c r="D51" s="2"/>
      <c r="E51" s="2"/>
      <c r="F51" s="2"/>
      <c r="G51" s="2"/>
      <c r="H51" s="2"/>
    </row>
    <row r="52" spans="1:8" s="3" customFormat="1" ht="19.5" customHeight="1" x14ac:dyDescent="0.25">
      <c r="A52" s="1"/>
      <c r="B52" s="1"/>
      <c r="C52" s="1"/>
      <c r="D52" s="2"/>
      <c r="E52" s="2"/>
      <c r="F52" s="2"/>
      <c r="G52" s="2"/>
      <c r="H52" s="2"/>
    </row>
    <row r="53" spans="1:8" s="3" customFormat="1" ht="19.5" customHeight="1" x14ac:dyDescent="0.25">
      <c r="A53" s="1"/>
      <c r="B53" s="1"/>
      <c r="C53" s="1"/>
      <c r="D53" s="2"/>
      <c r="E53" s="2"/>
      <c r="F53" s="2"/>
      <c r="G53" s="2"/>
      <c r="H53" s="2"/>
    </row>
    <row r="54" spans="1:8" s="3" customFormat="1" ht="19.5" customHeight="1" x14ac:dyDescent="0.25">
      <c r="A54" s="1"/>
      <c r="B54" s="1"/>
      <c r="C54" s="1"/>
      <c r="D54" s="2"/>
      <c r="E54" s="2"/>
      <c r="F54" s="2"/>
      <c r="G54" s="2"/>
      <c r="H54" s="2"/>
    </row>
    <row r="55" spans="1:8" s="3" customFormat="1" ht="19.5" customHeight="1" x14ac:dyDescent="0.25">
      <c r="A55" s="1"/>
      <c r="B55" s="1"/>
      <c r="C55" s="1"/>
      <c r="D55" s="2"/>
      <c r="E55" s="2"/>
      <c r="F55" s="2"/>
      <c r="G55" s="2"/>
      <c r="H55" s="2"/>
    </row>
    <row r="56" spans="1:8" s="3" customFormat="1" ht="19.5" customHeight="1" x14ac:dyDescent="0.25">
      <c r="A56" s="1"/>
      <c r="B56" s="1"/>
      <c r="C56" s="1"/>
      <c r="D56" s="2"/>
      <c r="E56" s="2"/>
      <c r="F56" s="2"/>
      <c r="G56" s="2"/>
      <c r="H56" s="2"/>
    </row>
    <row r="57" spans="1:8" s="3" customFormat="1" ht="19.5" customHeight="1" x14ac:dyDescent="0.25">
      <c r="A57" s="1"/>
      <c r="B57" s="1"/>
      <c r="C57" s="1"/>
      <c r="D57" s="2"/>
      <c r="E57" s="2"/>
      <c r="F57" s="2"/>
      <c r="G57" s="2"/>
      <c r="H57" s="2"/>
    </row>
    <row r="58" spans="1:8" s="3" customFormat="1" ht="19.5" customHeight="1" x14ac:dyDescent="0.25">
      <c r="A58" s="1"/>
      <c r="B58" s="1"/>
      <c r="C58" s="1"/>
      <c r="D58" s="2"/>
      <c r="E58" s="2"/>
      <c r="F58" s="2"/>
      <c r="G58" s="2"/>
      <c r="H58" s="2"/>
    </row>
    <row r="59" spans="1:8" s="3" customFormat="1" ht="19.5" customHeight="1" x14ac:dyDescent="0.25">
      <c r="A59" s="1"/>
      <c r="B59" s="1"/>
      <c r="C59" s="1"/>
      <c r="D59" s="2"/>
      <c r="E59" s="2"/>
      <c r="F59" s="2"/>
      <c r="G59" s="2"/>
      <c r="H59" s="2"/>
    </row>
    <row r="60" spans="1:8" s="3" customFormat="1" ht="19.5" customHeight="1" x14ac:dyDescent="0.25">
      <c r="A60" s="1"/>
      <c r="B60" s="1"/>
      <c r="C60" s="1"/>
      <c r="D60" s="2"/>
      <c r="E60" s="2"/>
      <c r="F60" s="2"/>
      <c r="G60" s="2"/>
      <c r="H60" s="2"/>
    </row>
    <row r="61" spans="1:8" s="3" customFormat="1" ht="19.5" customHeight="1" x14ac:dyDescent="0.25">
      <c r="A61" s="1"/>
      <c r="B61" s="1"/>
      <c r="C61" s="1"/>
      <c r="D61" s="2"/>
      <c r="E61" s="2"/>
      <c r="F61" s="2"/>
      <c r="G61" s="2"/>
      <c r="H61" s="2"/>
    </row>
    <row r="62" spans="1:8" s="3" customFormat="1" ht="19.5" customHeight="1" x14ac:dyDescent="0.25">
      <c r="A62" s="1"/>
      <c r="B62" s="1"/>
      <c r="C62" s="1"/>
      <c r="D62" s="2"/>
      <c r="E62" s="2"/>
      <c r="F62" s="2"/>
      <c r="G62" s="2"/>
      <c r="H62" s="2"/>
    </row>
    <row r="63" spans="1:8" s="3" customFormat="1" ht="19.5" customHeight="1" x14ac:dyDescent="0.25">
      <c r="A63" s="1"/>
      <c r="B63" s="1"/>
      <c r="C63" s="1"/>
      <c r="D63" s="2"/>
      <c r="E63" s="2"/>
      <c r="F63" s="2"/>
      <c r="G63" s="2"/>
      <c r="H63" s="2"/>
    </row>
    <row r="64" spans="1:8" s="3" customFormat="1" ht="19.5" customHeight="1" x14ac:dyDescent="0.25">
      <c r="A64" s="1"/>
      <c r="B64" s="1"/>
      <c r="C64" s="1"/>
      <c r="D64" s="2"/>
      <c r="E64" s="2"/>
      <c r="F64" s="2"/>
      <c r="G64" s="2"/>
      <c r="H64" s="2"/>
    </row>
    <row r="65" spans="1:8" s="3" customFormat="1" ht="19.5" customHeight="1" x14ac:dyDescent="0.25">
      <c r="A65" s="1"/>
      <c r="B65" s="1"/>
      <c r="C65" s="1"/>
      <c r="D65" s="2"/>
      <c r="E65" s="2"/>
      <c r="F65" s="2"/>
      <c r="G65" s="2"/>
      <c r="H65" s="2"/>
    </row>
    <row r="66" spans="1:8" s="3" customFormat="1" ht="19.5" customHeight="1" x14ac:dyDescent="0.25">
      <c r="A66" s="1"/>
      <c r="B66" s="1"/>
      <c r="C66" s="1"/>
      <c r="D66" s="2"/>
      <c r="E66" s="2"/>
      <c r="F66" s="2"/>
      <c r="G66" s="2"/>
      <c r="H66" s="2"/>
    </row>
    <row r="67" spans="1:8" s="3" customFormat="1" ht="19.5" customHeight="1" x14ac:dyDescent="0.25">
      <c r="A67" s="1"/>
      <c r="B67" s="1"/>
      <c r="C67" s="1"/>
      <c r="D67" s="2"/>
      <c r="E67" s="2"/>
      <c r="F67" s="2"/>
      <c r="G67" s="2"/>
      <c r="H67" s="2"/>
    </row>
    <row r="68" spans="1:8" s="3" customFormat="1" ht="19.5" customHeight="1" x14ac:dyDescent="0.25">
      <c r="A68" s="1"/>
      <c r="B68" s="1"/>
      <c r="C68" s="1"/>
      <c r="D68" s="2"/>
      <c r="E68" s="2"/>
      <c r="F68" s="2"/>
      <c r="G68" s="2"/>
      <c r="H68" s="2"/>
    </row>
    <row r="69" spans="1:8" s="3" customFormat="1" ht="19.5" customHeight="1" x14ac:dyDescent="0.25">
      <c r="A69" s="1"/>
      <c r="B69" s="1"/>
      <c r="C69" s="1"/>
      <c r="D69" s="2"/>
      <c r="E69" s="2"/>
      <c r="F69" s="2"/>
      <c r="G69" s="2"/>
      <c r="H69" s="2"/>
    </row>
    <row r="70" spans="1:8" s="3" customFormat="1" ht="19.5" customHeight="1" x14ac:dyDescent="0.25">
      <c r="A70" s="1"/>
      <c r="B70" s="1"/>
      <c r="C70" s="1"/>
      <c r="D70" s="2"/>
      <c r="E70" s="2"/>
      <c r="F70" s="2"/>
      <c r="G70" s="2"/>
      <c r="H70" s="2"/>
    </row>
    <row r="71" spans="1:8" s="3" customFormat="1" ht="19.5" customHeight="1" x14ac:dyDescent="0.25">
      <c r="A71" s="1"/>
      <c r="B71" s="1"/>
      <c r="C71" s="1"/>
      <c r="D71" s="2"/>
      <c r="E71" s="2"/>
      <c r="F71" s="2"/>
      <c r="G71" s="2"/>
      <c r="H71" s="2"/>
    </row>
    <row r="72" spans="1:8" s="3" customFormat="1" ht="19.5" customHeight="1" x14ac:dyDescent="0.25">
      <c r="A72" s="1"/>
      <c r="B72" s="1"/>
      <c r="C72" s="1"/>
      <c r="D72" s="2"/>
      <c r="E72" s="2"/>
      <c r="F72" s="2"/>
      <c r="G72" s="2"/>
      <c r="H72" s="2"/>
    </row>
    <row r="73" spans="1:8" s="3" customFormat="1" ht="19.5" customHeight="1" x14ac:dyDescent="0.25">
      <c r="A73" s="1"/>
      <c r="B73" s="1"/>
      <c r="C73" s="1"/>
      <c r="D73" s="2"/>
      <c r="E73" s="2"/>
      <c r="F73" s="2"/>
      <c r="G73" s="2"/>
      <c r="H73" s="2"/>
    </row>
    <row r="74" spans="1:8" s="3" customFormat="1" ht="19.5" customHeight="1" x14ac:dyDescent="0.25">
      <c r="A74" s="1"/>
      <c r="B74" s="1"/>
      <c r="C74" s="1"/>
      <c r="D74" s="2"/>
      <c r="E74" s="2"/>
      <c r="F74" s="2"/>
      <c r="G74" s="2"/>
      <c r="H74" s="2"/>
    </row>
    <row r="75" spans="1:8" s="3" customFormat="1" ht="19.5" customHeight="1" x14ac:dyDescent="0.25">
      <c r="A75" s="1"/>
      <c r="B75" s="1"/>
      <c r="C75" s="1"/>
      <c r="D75" s="2"/>
      <c r="E75" s="2"/>
      <c r="F75" s="2"/>
      <c r="G75" s="2"/>
      <c r="H75" s="2"/>
    </row>
    <row r="76" spans="1:8" s="3" customFormat="1" ht="19.5" customHeight="1" x14ac:dyDescent="0.25">
      <c r="A76" s="1"/>
      <c r="B76" s="1"/>
      <c r="C76" s="1"/>
      <c r="D76" s="2"/>
      <c r="E76" s="2"/>
      <c r="F76" s="2"/>
      <c r="G76" s="2"/>
      <c r="H76" s="2"/>
    </row>
    <row r="77" spans="1:8" s="3" customFormat="1" ht="19.5" customHeight="1" x14ac:dyDescent="0.25">
      <c r="A77" s="1"/>
      <c r="B77" s="1"/>
      <c r="C77" s="1"/>
      <c r="D77" s="2"/>
      <c r="E77" s="2"/>
      <c r="F77" s="2"/>
      <c r="G77" s="2"/>
      <c r="H77" s="2"/>
    </row>
    <row r="78" spans="1:8" s="3" customFormat="1" ht="19.5" customHeight="1" x14ac:dyDescent="0.25">
      <c r="A78" s="1"/>
      <c r="B78" s="1"/>
      <c r="C78" s="1"/>
      <c r="D78" s="2"/>
      <c r="E78" s="2"/>
      <c r="F78" s="2"/>
      <c r="G78" s="2"/>
      <c r="H78" s="2"/>
    </row>
    <row r="79" spans="1:8" s="3" customFormat="1" ht="19.5" customHeight="1" x14ac:dyDescent="0.25">
      <c r="A79" s="1"/>
      <c r="B79" s="1"/>
      <c r="C79" s="1"/>
      <c r="D79" s="2"/>
      <c r="E79" s="2"/>
      <c r="F79" s="2"/>
      <c r="G79" s="2"/>
      <c r="H79" s="2"/>
    </row>
    <row r="80" spans="1:8" s="3" customFormat="1" ht="19.5" customHeight="1" x14ac:dyDescent="0.25">
      <c r="A80" s="1"/>
      <c r="B80" s="1"/>
      <c r="C80" s="1"/>
      <c r="D80" s="2"/>
      <c r="E80" s="2"/>
      <c r="F80" s="2"/>
      <c r="G80" s="2"/>
      <c r="H80" s="2"/>
    </row>
    <row r="81" spans="1:8" s="3" customFormat="1" ht="19.5" customHeight="1" x14ac:dyDescent="0.25">
      <c r="A81" s="1"/>
      <c r="B81" s="1"/>
      <c r="C81" s="1"/>
      <c r="D81" s="2"/>
      <c r="E81" s="2"/>
      <c r="F81" s="2"/>
      <c r="G81" s="2"/>
      <c r="H81" s="2"/>
    </row>
    <row r="82" spans="1:8" s="3" customFormat="1" ht="19.5" customHeight="1" x14ac:dyDescent="0.25">
      <c r="A82" s="1"/>
      <c r="B82" s="1"/>
      <c r="C82" s="1"/>
      <c r="D82" s="2"/>
      <c r="E82" s="2"/>
      <c r="F82" s="2"/>
      <c r="G82" s="2"/>
      <c r="H82" s="2"/>
    </row>
    <row r="83" spans="1:8" s="3" customFormat="1" ht="19.5" customHeight="1" x14ac:dyDescent="0.25">
      <c r="A83" s="1"/>
      <c r="B83" s="1"/>
      <c r="C83" s="1"/>
      <c r="D83" s="2"/>
      <c r="E83" s="2"/>
      <c r="F83" s="2"/>
      <c r="G83" s="2"/>
      <c r="H83" s="2"/>
    </row>
    <row r="84" spans="1:8" s="3" customFormat="1" ht="19.5" customHeight="1" x14ac:dyDescent="0.25">
      <c r="A84" s="1"/>
      <c r="B84" s="1"/>
      <c r="C84" s="1"/>
      <c r="D84" s="2"/>
      <c r="E84" s="2"/>
      <c r="F84" s="2"/>
      <c r="G84" s="2"/>
      <c r="H84" s="2"/>
    </row>
    <row r="85" spans="1:8" s="3" customFormat="1" ht="19.5" customHeight="1" x14ac:dyDescent="0.25">
      <c r="A85" s="1"/>
      <c r="B85" s="1"/>
      <c r="C85" s="1"/>
      <c r="D85" s="2"/>
      <c r="E85" s="2"/>
      <c r="F85" s="2"/>
      <c r="G85" s="2"/>
      <c r="H85" s="2"/>
    </row>
    <row r="86" spans="1:8" s="3" customFormat="1" ht="19.5" customHeight="1" x14ac:dyDescent="0.25">
      <c r="A86" s="1"/>
      <c r="B86" s="1"/>
      <c r="C86" s="1"/>
      <c r="D86" s="2"/>
      <c r="E86" s="2"/>
      <c r="F86" s="2"/>
      <c r="G86" s="2"/>
      <c r="H86" s="2"/>
    </row>
    <row r="87" spans="1:8" s="3" customFormat="1" ht="19.5" customHeight="1" x14ac:dyDescent="0.25">
      <c r="A87" s="1"/>
      <c r="B87" s="1"/>
      <c r="C87" s="1"/>
      <c r="D87" s="2"/>
      <c r="E87" s="2"/>
      <c r="F87" s="2"/>
      <c r="G87" s="2"/>
      <c r="H87" s="2"/>
    </row>
    <row r="88" spans="1:8" s="3" customFormat="1" ht="19.5" customHeight="1" x14ac:dyDescent="0.25">
      <c r="A88" s="1"/>
      <c r="B88" s="1"/>
      <c r="C88" s="1"/>
      <c r="D88" s="2"/>
      <c r="E88" s="2"/>
      <c r="F88" s="2"/>
      <c r="G88" s="2"/>
      <c r="H88" s="2"/>
    </row>
    <row r="89" spans="1:8" s="3" customFormat="1" ht="19.5" customHeight="1" x14ac:dyDescent="0.25">
      <c r="A89" s="1"/>
      <c r="B89" s="1"/>
      <c r="C89" s="1"/>
      <c r="D89" s="2"/>
      <c r="E89" s="2"/>
      <c r="F89" s="2"/>
      <c r="G89" s="2"/>
      <c r="H89" s="2"/>
    </row>
    <row r="90" spans="1:8" s="3" customFormat="1" ht="19.5" customHeight="1" x14ac:dyDescent="0.25">
      <c r="A90" s="1"/>
      <c r="B90" s="1"/>
      <c r="C90" s="1"/>
      <c r="D90" s="2"/>
      <c r="E90" s="2"/>
      <c r="F90" s="2"/>
      <c r="G90" s="2"/>
      <c r="H90" s="2"/>
    </row>
    <row r="91" spans="1:8" s="3" customFormat="1" ht="19.5" customHeight="1" x14ac:dyDescent="0.25">
      <c r="A91" s="1"/>
      <c r="B91" s="1"/>
      <c r="C91" s="1"/>
      <c r="D91" s="2"/>
      <c r="E91" s="2"/>
      <c r="F91" s="2"/>
      <c r="G91" s="2"/>
      <c r="H91" s="2"/>
    </row>
    <row r="92" spans="1:8" s="3" customFormat="1" ht="19.5" customHeight="1" x14ac:dyDescent="0.25">
      <c r="A92" s="1"/>
      <c r="B92" s="1"/>
      <c r="C92" s="1"/>
      <c r="D92" s="2"/>
      <c r="E92" s="2"/>
      <c r="F92" s="2"/>
      <c r="G92" s="2"/>
      <c r="H92" s="2"/>
    </row>
    <row r="93" spans="1:8" s="3" customFormat="1" ht="19.5" customHeight="1" x14ac:dyDescent="0.25">
      <c r="A93" s="1"/>
      <c r="B93" s="1"/>
      <c r="C93" s="1"/>
      <c r="D93" s="2"/>
      <c r="E93" s="2"/>
      <c r="F93" s="2"/>
      <c r="G93" s="2"/>
      <c r="H93" s="2"/>
    </row>
    <row r="94" spans="1:8" s="3" customFormat="1" ht="19.5" customHeight="1" x14ac:dyDescent="0.25">
      <c r="A94" s="1"/>
      <c r="B94" s="1"/>
      <c r="C94" s="1"/>
      <c r="D94" s="2"/>
      <c r="E94" s="2"/>
      <c r="F94" s="2"/>
      <c r="G94" s="2"/>
      <c r="H94" s="2"/>
    </row>
    <row r="95" spans="1:8" s="3" customFormat="1" ht="19.5" customHeight="1" x14ac:dyDescent="0.25">
      <c r="A95" s="1"/>
      <c r="B95" s="1"/>
      <c r="C95" s="1"/>
      <c r="D95" s="2"/>
      <c r="E95" s="2"/>
      <c r="F95" s="2"/>
      <c r="G95" s="2"/>
      <c r="H95" s="2"/>
    </row>
    <row r="96" spans="1:8" s="3" customFormat="1" ht="19.5" customHeight="1" x14ac:dyDescent="0.25">
      <c r="A96" s="1"/>
      <c r="B96" s="1"/>
      <c r="C96" s="1"/>
      <c r="D96" s="2"/>
      <c r="E96" s="2"/>
      <c r="F96" s="2"/>
      <c r="G96" s="2"/>
      <c r="H96" s="2"/>
    </row>
    <row r="97" spans="1:8" s="3" customFormat="1" ht="19.5" customHeight="1" x14ac:dyDescent="0.25">
      <c r="A97" s="1"/>
      <c r="B97" s="1"/>
      <c r="C97" s="1"/>
      <c r="D97" s="2"/>
      <c r="E97" s="2"/>
      <c r="F97" s="2"/>
      <c r="G97" s="2"/>
      <c r="H97" s="2"/>
    </row>
    <row r="98" spans="1:8" s="3" customFormat="1" ht="19.5" customHeight="1" x14ac:dyDescent="0.25">
      <c r="A98" s="1"/>
      <c r="B98" s="1"/>
      <c r="C98" s="1"/>
      <c r="D98" s="2"/>
      <c r="E98" s="2"/>
      <c r="F98" s="2"/>
      <c r="G98" s="2"/>
      <c r="H98" s="2"/>
    </row>
    <row r="99" spans="1:8" s="3" customFormat="1" ht="19.5" customHeight="1" x14ac:dyDescent="0.25">
      <c r="A99" s="1"/>
      <c r="B99" s="1"/>
      <c r="C99" s="1"/>
      <c r="D99" s="2"/>
      <c r="E99" s="2"/>
      <c r="F99" s="2"/>
      <c r="G99" s="2"/>
      <c r="H99" s="2"/>
    </row>
    <row r="100" spans="1:8" ht="82.5" customHeight="1" x14ac:dyDescent="0.2"/>
  </sheetData>
  <mergeCells count="4">
    <mergeCell ref="A3:C3"/>
    <mergeCell ref="A38:G38"/>
    <mergeCell ref="A2:H2"/>
    <mergeCell ref="A1:H1"/>
  </mergeCells>
  <phoneticPr fontId="2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&amp;R&amp;22金　　融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D9C5-3092-469D-97F1-B6919E9090DE}">
  <dimension ref="A1:H40"/>
  <sheetViews>
    <sheetView showGridLines="0" tabSelected="1" view="pageBreakPreview" topLeftCell="A24" zoomScale="70" zoomScaleNormal="70" zoomScaleSheetLayoutView="70" workbookViewId="0">
      <selection activeCell="A40" sqref="A40:H40"/>
    </sheetView>
  </sheetViews>
  <sheetFormatPr defaultColWidth="9" defaultRowHeight="13.2" x14ac:dyDescent="0.2"/>
  <cols>
    <col min="1" max="1" width="5.5" style="1" customWidth="1"/>
    <col min="2" max="2" width="4.5" style="1" customWidth="1"/>
    <col min="3" max="3" width="41.296875" style="1" customWidth="1"/>
    <col min="4" max="6" width="17.69921875" style="2" customWidth="1"/>
    <col min="7" max="8" width="17.5" style="2" customWidth="1"/>
    <col min="9" max="16384" width="9" style="1"/>
  </cols>
  <sheetData>
    <row r="1" spans="1:8" ht="25.5" customHeight="1" x14ac:dyDescent="0.2">
      <c r="A1" s="34" t="s">
        <v>11</v>
      </c>
      <c r="B1" s="34"/>
      <c r="C1" s="34"/>
      <c r="D1" s="34"/>
      <c r="E1" s="34"/>
      <c r="F1" s="34"/>
      <c r="G1" s="34"/>
      <c r="H1" s="34"/>
    </row>
    <row r="2" spans="1:8" ht="45" customHeight="1" x14ac:dyDescent="0.25">
      <c r="B2" s="26"/>
      <c r="C2" s="26"/>
      <c r="D2" s="26"/>
      <c r="E2" s="26"/>
      <c r="F2" s="26"/>
      <c r="G2" s="26"/>
      <c r="H2" s="27" t="s">
        <v>9</v>
      </c>
    </row>
    <row r="3" spans="1:8" s="3" customFormat="1" ht="21" customHeight="1" x14ac:dyDescent="0.25">
      <c r="A3" s="28" t="s">
        <v>4</v>
      </c>
      <c r="B3" s="28"/>
      <c r="C3" s="29"/>
      <c r="D3" s="17" t="s">
        <v>54</v>
      </c>
      <c r="E3" s="18" t="s">
        <v>58</v>
      </c>
      <c r="F3" s="18" t="s">
        <v>55</v>
      </c>
      <c r="G3" s="18" t="s">
        <v>56</v>
      </c>
      <c r="H3" s="18" t="s">
        <v>57</v>
      </c>
    </row>
    <row r="4" spans="1:8" s="3" customFormat="1" ht="23.25" customHeight="1" x14ac:dyDescent="0.25">
      <c r="A4" s="13"/>
      <c r="B4" s="13"/>
      <c r="C4" s="14"/>
      <c r="D4" s="13"/>
      <c r="E4" s="13"/>
      <c r="F4" s="13"/>
      <c r="G4" s="4"/>
      <c r="H4" s="4"/>
    </row>
    <row r="5" spans="1:8" s="3" customFormat="1" ht="34.950000000000003" customHeight="1" x14ac:dyDescent="0.25">
      <c r="A5" s="19"/>
      <c r="B5" s="19" t="s">
        <v>28</v>
      </c>
      <c r="C5" s="20"/>
      <c r="D5" s="6">
        <v>132000</v>
      </c>
      <c r="E5" s="6">
        <v>940900</v>
      </c>
      <c r="F5" s="6">
        <v>1260000</v>
      </c>
      <c r="G5" s="6">
        <v>300000</v>
      </c>
      <c r="H5" s="6">
        <f>SUM(H6:H16)</f>
        <v>189000</v>
      </c>
    </row>
    <row r="6" spans="1:8" s="3" customFormat="1" ht="34.950000000000003" customHeight="1" x14ac:dyDescent="0.25">
      <c r="A6" s="19"/>
      <c r="B6" s="19"/>
      <c r="C6" s="21" t="s">
        <v>29</v>
      </c>
      <c r="D6" s="6">
        <v>0</v>
      </c>
      <c r="E6" s="6">
        <v>0</v>
      </c>
      <c r="F6" s="6">
        <v>74000</v>
      </c>
      <c r="G6" s="6">
        <v>0</v>
      </c>
      <c r="H6" s="6">
        <v>189000</v>
      </c>
    </row>
    <row r="7" spans="1:8" s="3" customFormat="1" ht="34.950000000000003" customHeight="1" x14ac:dyDescent="0.25">
      <c r="A7" s="19"/>
      <c r="B7" s="19"/>
      <c r="C7" s="20" t="s">
        <v>30</v>
      </c>
      <c r="D7" s="6">
        <v>0</v>
      </c>
      <c r="E7" s="6">
        <v>270000</v>
      </c>
      <c r="F7" s="6">
        <v>0</v>
      </c>
      <c r="G7" s="6">
        <v>0</v>
      </c>
      <c r="H7" s="6">
        <v>0</v>
      </c>
    </row>
    <row r="8" spans="1:8" s="3" customFormat="1" ht="34.950000000000003" customHeight="1" x14ac:dyDescent="0.25">
      <c r="A8" s="19"/>
      <c r="B8" s="19"/>
      <c r="C8" s="20" t="s">
        <v>31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s="3" customFormat="1" ht="34.950000000000003" customHeight="1" x14ac:dyDescent="0.25">
      <c r="A9" s="19"/>
      <c r="B9" s="19"/>
      <c r="C9" s="20" t="s">
        <v>32</v>
      </c>
      <c r="D9" s="6">
        <v>86000</v>
      </c>
      <c r="E9" s="6">
        <v>556900</v>
      </c>
      <c r="F9" s="6">
        <v>148000</v>
      </c>
      <c r="G9" s="6">
        <v>300000</v>
      </c>
      <c r="H9" s="6">
        <v>0</v>
      </c>
    </row>
    <row r="10" spans="1:8" s="3" customFormat="1" ht="34.950000000000003" customHeight="1" x14ac:dyDescent="0.25">
      <c r="A10" s="19"/>
      <c r="B10" s="19"/>
      <c r="C10" s="20" t="s">
        <v>33</v>
      </c>
      <c r="D10" s="6">
        <v>46000</v>
      </c>
      <c r="E10" s="6">
        <v>114000</v>
      </c>
      <c r="F10" s="6">
        <v>38000</v>
      </c>
      <c r="G10" s="6">
        <v>0</v>
      </c>
      <c r="H10" s="6">
        <v>0</v>
      </c>
    </row>
    <row r="11" spans="1:8" s="3" customFormat="1" ht="34.950000000000003" customHeight="1" x14ac:dyDescent="0.25">
      <c r="A11" s="19"/>
      <c r="B11" s="19"/>
      <c r="C11" s="20" t="s">
        <v>34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s="3" customFormat="1" ht="34.950000000000003" customHeight="1" x14ac:dyDescent="0.25">
      <c r="A12" s="19"/>
      <c r="B12" s="19"/>
      <c r="C12" s="20" t="s">
        <v>35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s="3" customFormat="1" ht="34.950000000000003" customHeight="1" x14ac:dyDescent="0.25">
      <c r="A13" s="19"/>
      <c r="B13" s="19"/>
      <c r="C13" s="20" t="s">
        <v>37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s="3" customFormat="1" ht="34.950000000000003" customHeight="1" x14ac:dyDescent="0.25">
      <c r="A14" s="19"/>
      <c r="B14" s="19"/>
      <c r="C14" s="20" t="s">
        <v>36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s="3" customFormat="1" ht="34.950000000000003" customHeight="1" x14ac:dyDescent="0.25">
      <c r="A15" s="19"/>
      <c r="B15" s="19"/>
      <c r="C15" s="20" t="s">
        <v>52</v>
      </c>
      <c r="D15" s="6">
        <v>0</v>
      </c>
      <c r="E15" s="6">
        <v>0</v>
      </c>
      <c r="F15" s="6">
        <v>1000000</v>
      </c>
      <c r="G15" s="6">
        <v>0</v>
      </c>
      <c r="H15" s="6">
        <v>0</v>
      </c>
    </row>
    <row r="16" spans="1:8" s="3" customFormat="1" ht="34.950000000000003" customHeight="1" x14ac:dyDescent="0.25">
      <c r="A16" s="19"/>
      <c r="B16" s="19"/>
      <c r="C16" s="20" t="s">
        <v>59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s="3" customFormat="1" ht="34.950000000000003" customHeight="1" x14ac:dyDescent="0.25">
      <c r="A17" s="19" t="s">
        <v>38</v>
      </c>
      <c r="B17" s="19"/>
      <c r="C17" s="20"/>
      <c r="D17" s="6">
        <v>12800810</v>
      </c>
      <c r="E17" s="6">
        <v>12479620</v>
      </c>
      <c r="F17" s="6">
        <v>10157030</v>
      </c>
      <c r="G17" s="6">
        <v>8007300</v>
      </c>
      <c r="H17" s="6">
        <f>H19+H28+H30+H32+H34</f>
        <v>9987940</v>
      </c>
    </row>
    <row r="18" spans="1:8" s="3" customFormat="1" ht="34.950000000000003" customHeight="1" x14ac:dyDescent="0.25">
      <c r="A18" s="19"/>
      <c r="B18" s="19"/>
      <c r="C18" s="22" t="s">
        <v>46</v>
      </c>
      <c r="D18" s="6"/>
      <c r="E18" s="6"/>
      <c r="F18" s="6"/>
      <c r="G18" s="6"/>
      <c r="H18" s="6"/>
    </row>
    <row r="19" spans="1:8" s="3" customFormat="1" ht="34.950000000000003" customHeight="1" x14ac:dyDescent="0.25">
      <c r="A19" s="19"/>
      <c r="B19" s="19" t="s">
        <v>39</v>
      </c>
      <c r="C19" s="20"/>
      <c r="D19" s="6">
        <v>11169360</v>
      </c>
      <c r="E19" s="6">
        <v>11310860</v>
      </c>
      <c r="F19" s="6">
        <v>9460120</v>
      </c>
      <c r="G19" s="6">
        <v>7913220</v>
      </c>
      <c r="H19" s="6">
        <f>SUM(H20:H26)</f>
        <v>9679110</v>
      </c>
    </row>
    <row r="20" spans="1:8" s="3" customFormat="1" ht="34.950000000000003" customHeight="1" x14ac:dyDescent="0.25">
      <c r="A20" s="23"/>
      <c r="B20" s="19"/>
      <c r="C20" s="20" t="s">
        <v>40</v>
      </c>
      <c r="D20" s="6">
        <v>4401420</v>
      </c>
      <c r="E20" s="6">
        <v>3994080</v>
      </c>
      <c r="F20" s="6">
        <v>2983340</v>
      </c>
      <c r="G20" s="6">
        <v>2080980</v>
      </c>
      <c r="H20" s="6">
        <v>2768350</v>
      </c>
    </row>
    <row r="21" spans="1:8" s="3" customFormat="1" ht="34.950000000000003" customHeight="1" x14ac:dyDescent="0.25">
      <c r="A21" s="19"/>
      <c r="B21" s="19"/>
      <c r="C21" s="20" t="s">
        <v>41</v>
      </c>
      <c r="D21" s="6">
        <v>1230</v>
      </c>
      <c r="E21" s="6">
        <v>5700</v>
      </c>
      <c r="F21" s="6">
        <v>0</v>
      </c>
      <c r="G21" s="6">
        <v>0</v>
      </c>
      <c r="H21" s="6">
        <v>0</v>
      </c>
    </row>
    <row r="22" spans="1:8" s="3" customFormat="1" ht="34.950000000000003" customHeight="1" x14ac:dyDescent="0.25">
      <c r="A22" s="19"/>
      <c r="B22" s="19"/>
      <c r="C22" s="20" t="s">
        <v>42</v>
      </c>
      <c r="D22" s="6">
        <v>6600120</v>
      </c>
      <c r="E22" s="6">
        <v>6393610</v>
      </c>
      <c r="F22" s="6">
        <v>6302570</v>
      </c>
      <c r="G22" s="6">
        <v>5806990</v>
      </c>
      <c r="H22" s="6">
        <v>5687430</v>
      </c>
    </row>
    <row r="23" spans="1:8" s="3" customFormat="1" ht="34.950000000000003" customHeight="1" x14ac:dyDescent="0.25">
      <c r="A23" s="19"/>
      <c r="B23" s="19"/>
      <c r="C23" s="20" t="s">
        <v>43</v>
      </c>
      <c r="D23" s="6">
        <v>340</v>
      </c>
      <c r="E23" s="6">
        <v>3120</v>
      </c>
      <c r="F23" s="6">
        <v>4310</v>
      </c>
      <c r="G23" s="6">
        <v>1380</v>
      </c>
      <c r="H23" s="6">
        <v>0</v>
      </c>
    </row>
    <row r="24" spans="1:8" s="3" customFormat="1" ht="34.950000000000003" customHeight="1" x14ac:dyDescent="0.25">
      <c r="A24" s="19"/>
      <c r="B24" s="19"/>
      <c r="C24" s="20" t="s">
        <v>44</v>
      </c>
      <c r="D24" s="6">
        <v>2000</v>
      </c>
      <c r="E24" s="6">
        <v>0</v>
      </c>
      <c r="F24" s="6">
        <v>0</v>
      </c>
      <c r="G24" s="6">
        <v>0</v>
      </c>
      <c r="H24" s="6">
        <v>1105800</v>
      </c>
    </row>
    <row r="25" spans="1:8" s="3" customFormat="1" ht="34.950000000000003" customHeight="1" x14ac:dyDescent="0.25">
      <c r="A25" s="19"/>
      <c r="B25" s="19"/>
      <c r="C25" s="20" t="s">
        <v>5</v>
      </c>
      <c r="D25" s="6">
        <v>109010</v>
      </c>
      <c r="E25" s="6">
        <v>230620</v>
      </c>
      <c r="F25" s="6">
        <v>106340</v>
      </c>
      <c r="G25" s="6">
        <v>10200</v>
      </c>
      <c r="H25" s="6">
        <v>89460</v>
      </c>
    </row>
    <row r="26" spans="1:8" s="3" customFormat="1" ht="34.950000000000003" customHeight="1" x14ac:dyDescent="0.25">
      <c r="A26" s="19"/>
      <c r="B26" s="19"/>
      <c r="C26" s="20" t="s">
        <v>6</v>
      </c>
      <c r="D26" s="6">
        <v>55240</v>
      </c>
      <c r="E26" s="6">
        <v>683730</v>
      </c>
      <c r="F26" s="6">
        <v>63560</v>
      </c>
      <c r="G26" s="6">
        <v>13670</v>
      </c>
      <c r="H26" s="6">
        <v>28070</v>
      </c>
    </row>
    <row r="27" spans="1:8" s="3" customFormat="1" ht="34.950000000000003" customHeight="1" x14ac:dyDescent="0.25">
      <c r="A27" s="19"/>
      <c r="B27" s="19"/>
      <c r="C27" s="20"/>
      <c r="D27" s="6"/>
      <c r="E27" s="6"/>
      <c r="F27" s="6"/>
      <c r="G27" s="6"/>
      <c r="H27" s="6"/>
    </row>
    <row r="28" spans="1:8" s="3" customFormat="1" ht="34.950000000000003" customHeight="1" x14ac:dyDescent="0.25">
      <c r="A28" s="19"/>
      <c r="B28" s="19" t="s">
        <v>45</v>
      </c>
      <c r="C28" s="20"/>
      <c r="D28" s="6">
        <v>76900</v>
      </c>
      <c r="E28" s="6">
        <v>73060</v>
      </c>
      <c r="F28" s="6">
        <v>76460</v>
      </c>
      <c r="G28" s="6">
        <v>88080</v>
      </c>
      <c r="H28" s="6">
        <v>176030</v>
      </c>
    </row>
    <row r="29" spans="1:8" s="3" customFormat="1" ht="34.950000000000003" customHeight="1" x14ac:dyDescent="0.25">
      <c r="A29" s="19"/>
      <c r="B29" s="19"/>
      <c r="C29" s="20"/>
      <c r="D29" s="6"/>
      <c r="E29" s="6"/>
      <c r="F29" s="6"/>
      <c r="G29" s="6"/>
      <c r="H29" s="6"/>
    </row>
    <row r="30" spans="1:8" s="3" customFormat="1" ht="34.950000000000003" customHeight="1" x14ac:dyDescent="0.25">
      <c r="A30" s="19"/>
      <c r="B30" s="19" t="s">
        <v>47</v>
      </c>
      <c r="C30" s="20"/>
      <c r="D30" s="6">
        <v>0</v>
      </c>
      <c r="E30" s="6">
        <v>0</v>
      </c>
      <c r="F30" s="6">
        <v>0</v>
      </c>
      <c r="G30" s="6">
        <v>0</v>
      </c>
      <c r="H30" s="6">
        <v>16000</v>
      </c>
    </row>
    <row r="31" spans="1:8" s="3" customFormat="1" ht="34.950000000000003" customHeight="1" x14ac:dyDescent="0.25">
      <c r="A31" s="19"/>
      <c r="B31" s="19"/>
      <c r="C31" s="20"/>
      <c r="D31" s="6"/>
      <c r="E31" s="6"/>
      <c r="F31" s="6"/>
      <c r="G31" s="6"/>
      <c r="H31" s="6"/>
    </row>
    <row r="32" spans="1:8" s="3" customFormat="1" ht="34.950000000000003" customHeight="1" x14ac:dyDescent="0.25">
      <c r="A32" s="19"/>
      <c r="B32" s="19" t="s">
        <v>48</v>
      </c>
      <c r="C32" s="20"/>
      <c r="D32" s="6">
        <v>962030</v>
      </c>
      <c r="E32" s="6">
        <v>194800</v>
      </c>
      <c r="F32" s="6">
        <v>134080</v>
      </c>
      <c r="G32" s="6">
        <v>6000</v>
      </c>
      <c r="H32" s="6">
        <v>116800</v>
      </c>
    </row>
    <row r="33" spans="1:8" s="3" customFormat="1" ht="34.950000000000003" customHeight="1" x14ac:dyDescent="0.25">
      <c r="A33" s="19"/>
      <c r="B33" s="19"/>
      <c r="C33" s="20"/>
      <c r="D33" s="6"/>
      <c r="E33" s="6"/>
      <c r="F33" s="6"/>
      <c r="G33" s="6"/>
      <c r="H33" s="6"/>
    </row>
    <row r="34" spans="1:8" s="3" customFormat="1" ht="34.950000000000003" customHeight="1" x14ac:dyDescent="0.25">
      <c r="A34" s="19"/>
      <c r="B34" s="19" t="s">
        <v>49</v>
      </c>
      <c r="C34" s="20"/>
      <c r="D34" s="6">
        <v>592520</v>
      </c>
      <c r="E34" s="6">
        <v>900900</v>
      </c>
      <c r="F34" s="6">
        <v>486370</v>
      </c>
      <c r="G34" s="6">
        <v>0</v>
      </c>
      <c r="H34" s="6">
        <v>0</v>
      </c>
    </row>
    <row r="35" spans="1:8" s="3" customFormat="1" ht="34.950000000000003" customHeight="1" x14ac:dyDescent="0.25">
      <c r="A35" s="19"/>
      <c r="B35" s="19"/>
      <c r="C35" s="20"/>
      <c r="D35" s="6"/>
      <c r="E35" s="6"/>
      <c r="F35" s="6"/>
      <c r="G35" s="6"/>
      <c r="H35" s="6"/>
    </row>
    <row r="36" spans="1:8" s="3" customFormat="1" ht="34.950000000000003" customHeight="1" x14ac:dyDescent="0.25">
      <c r="A36" s="19" t="s">
        <v>50</v>
      </c>
      <c r="B36" s="19"/>
      <c r="C36" s="20"/>
      <c r="D36" s="6">
        <v>523800</v>
      </c>
      <c r="E36" s="6">
        <v>446400</v>
      </c>
      <c r="F36" s="6">
        <v>453100</v>
      </c>
      <c r="G36" s="6">
        <v>367100</v>
      </c>
      <c r="H36" s="6">
        <v>308100</v>
      </c>
    </row>
    <row r="37" spans="1:8" s="3" customFormat="1" ht="34.950000000000003" customHeight="1" x14ac:dyDescent="0.25">
      <c r="A37" s="19"/>
      <c r="B37" s="19"/>
      <c r="C37" s="20"/>
      <c r="D37" s="6"/>
      <c r="E37" s="6"/>
      <c r="F37" s="6"/>
      <c r="G37" s="6"/>
      <c r="H37" s="6"/>
    </row>
    <row r="38" spans="1:8" s="3" customFormat="1" ht="34.950000000000003" customHeight="1" x14ac:dyDescent="0.25">
      <c r="A38" s="19" t="s">
        <v>51</v>
      </c>
      <c r="B38" s="19"/>
      <c r="C38" s="20"/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s="3" customFormat="1" ht="78" customHeight="1" x14ac:dyDescent="0.25">
      <c r="A39" s="24"/>
      <c r="B39" s="24"/>
      <c r="C39" s="25"/>
      <c r="D39" s="15"/>
      <c r="E39" s="15"/>
      <c r="F39" s="15"/>
      <c r="G39" s="15"/>
      <c r="H39" s="15"/>
    </row>
    <row r="40" spans="1:8" s="3" customFormat="1" ht="101.4" customHeight="1" x14ac:dyDescent="0.25">
      <c r="A40" s="35" t="s">
        <v>61</v>
      </c>
      <c r="B40" s="35"/>
      <c r="C40" s="35"/>
      <c r="D40" s="35"/>
      <c r="E40" s="35"/>
      <c r="F40" s="35"/>
      <c r="G40" s="35"/>
      <c r="H40" s="35"/>
    </row>
  </sheetData>
  <mergeCells count="3">
    <mergeCell ref="A3:C3"/>
    <mergeCell ref="A1:H1"/>
    <mergeCell ref="A40:H40"/>
  </mergeCells>
  <phoneticPr fontId="2"/>
  <pageMargins left="0.94488188976377963" right="0.94488188976377963" top="0.78740157480314965" bottom="0.19685039370078741" header="0.51181102362204722" footer="0.51181102362204722"/>
  <pageSetup paperSize="9" scale="54" fitToWidth="0" fitToHeight="0" orientation="portrait" r:id="rId1"/>
  <headerFooter>
    <oddHeader>&amp;L&amp;22金　　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154(1)</vt:lpstr>
      <vt:lpstr>154(2)</vt:lpstr>
      <vt:lpstr>'154(1)'!Print_Area</vt:lpstr>
      <vt:lpstr>'154(2)'!Print_Area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2026-02-26T00:45:18Z</cp:lastPrinted>
  <dcterms:created xsi:type="dcterms:W3CDTF">2001-02-01T11:18:46Z</dcterms:created>
  <dcterms:modified xsi:type="dcterms:W3CDTF">2026-02-26T00:45:24Z</dcterms:modified>
</cp:coreProperties>
</file>