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5_製本データ\137-251～137-297\"/>
    </mc:Choice>
  </mc:AlternateContent>
  <xr:revisionPtr revIDLastSave="0" documentId="13_ncr:1_{7E7EBE66-73C9-4780-8BE2-B08B82BFA66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60" sheetId="5" r:id="rId1"/>
  </sheets>
  <definedNames>
    <definedName name="_xlnm.Print_Area" localSheetId="0">'260'!$A$1:$J$45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5" l="1"/>
  <c r="H33" i="5"/>
  <c r="C26" i="5"/>
  <c r="H27" i="5"/>
  <c r="H20" i="5"/>
  <c r="H15" i="5"/>
  <c r="H8" i="5"/>
  <c r="C40" i="5"/>
  <c r="C34" i="5"/>
  <c r="C23" i="5"/>
  <c r="C20" i="5"/>
  <c r="C16" i="5"/>
  <c r="C13" i="5"/>
  <c r="C6" i="5"/>
  <c r="C5" i="5"/>
</calcChain>
</file>

<file path=xl/sharedStrings.xml><?xml version="1.0" encoding="utf-8"?>
<sst xmlns="http://schemas.openxmlformats.org/spreadsheetml/2006/main" count="94" uniqueCount="84">
  <si>
    <t>死　　　　　因</t>
  </si>
  <si>
    <t>対前年比</t>
  </si>
  <si>
    <t>総         数</t>
  </si>
  <si>
    <t>感染症及び寄生虫症</t>
  </si>
  <si>
    <t>消化器系の疾患</t>
  </si>
  <si>
    <t>皮膚及び皮下組織の疾患</t>
  </si>
  <si>
    <t>新生物</t>
  </si>
  <si>
    <t>筋骨格系及び結合組織の疾患</t>
  </si>
  <si>
    <t>血液及び造血器の疾患並びに</t>
  </si>
  <si>
    <t>妊娠、分娩及び産じょく</t>
  </si>
  <si>
    <t>周産期に発生した病態</t>
  </si>
  <si>
    <t>内分泌、栄養及び代謝疾患</t>
  </si>
  <si>
    <t>精神及び行動の障害</t>
  </si>
  <si>
    <t>神経系の疾患</t>
  </si>
  <si>
    <t>先天奇形、変形及び染色体異常</t>
  </si>
  <si>
    <t>耳及び乳様突起の疾患</t>
  </si>
  <si>
    <t>循環器系の疾患</t>
  </si>
  <si>
    <t>症状､徴候及び異常臨床所見･異常検査所見</t>
  </si>
  <si>
    <t>傷害及び死亡の外因</t>
  </si>
  <si>
    <t>呼吸器系の疾患</t>
  </si>
  <si>
    <t>　で他に分類されないもの</t>
  </si>
  <si>
    <t>死亡数</t>
    <rPh sb="0" eb="3">
      <t>シボウスウ</t>
    </rPh>
    <phoneticPr fontId="2"/>
  </si>
  <si>
    <t>死亡率</t>
    <rPh sb="0" eb="2">
      <t>シボウスウ</t>
    </rPh>
    <rPh sb="2" eb="3">
      <t>リツ</t>
    </rPh>
    <phoneticPr fontId="2"/>
  </si>
  <si>
    <t>　免疫機構の障害</t>
    <rPh sb="1" eb="3">
      <t>メンエキ</t>
    </rPh>
    <rPh sb="3" eb="5">
      <t>キコウ</t>
    </rPh>
    <rPh sb="6" eb="8">
      <t>ショウガイ</t>
    </rPh>
    <phoneticPr fontId="2"/>
  </si>
  <si>
    <t>　その他の腎尿路生殖器系の疾患</t>
    <rPh sb="5" eb="6">
      <t>ジン</t>
    </rPh>
    <rPh sb="8" eb="10">
      <t>セイショク</t>
    </rPh>
    <phoneticPr fontId="3"/>
  </si>
  <si>
    <t xml:space="preserve">人 </t>
    <phoneticPr fontId="2"/>
  </si>
  <si>
    <t xml:space="preserve">％ </t>
    <phoneticPr fontId="2"/>
  </si>
  <si>
    <t>　その他の外因</t>
  </si>
  <si>
    <t>　他  殺</t>
  </si>
  <si>
    <t>　自  殺</t>
  </si>
  <si>
    <t>　不慮の事故</t>
  </si>
  <si>
    <t>　その他</t>
  </si>
  <si>
    <t>　乳幼児突然死症候群</t>
  </si>
  <si>
    <t>　老  衰</t>
  </si>
  <si>
    <t>　消化器系の先天奇形</t>
  </si>
  <si>
    <t>　循環器系の先天奇形</t>
  </si>
  <si>
    <t>　神経系の先天奇形</t>
  </si>
  <si>
    <t>　その他の周産期に発生した病態</t>
  </si>
  <si>
    <t>　周産期に特異的な感染症</t>
  </si>
  <si>
    <t>　出産外傷</t>
  </si>
  <si>
    <t>　腎不全</t>
  </si>
  <si>
    <t>　その他の消化器系の疾患</t>
  </si>
  <si>
    <t>　肝疾患</t>
  </si>
  <si>
    <t>　ヘルニア及び腸閉塞</t>
  </si>
  <si>
    <t>　胃潰瘍及び十二指腸潰瘍</t>
  </si>
  <si>
    <t>　その他の呼吸器系の疾患</t>
  </si>
  <si>
    <t>　喘  息</t>
  </si>
  <si>
    <t>　慢性閉塞性肺疾患</t>
  </si>
  <si>
    <t>注　死亡率は、人口10万人対です。
資料提供　県福祉保健課（出典　厚生労働省　人口動態調査）</t>
    <rPh sb="30" eb="32">
      <t>シュッテン</t>
    </rPh>
    <rPh sb="33" eb="35">
      <t>コウセイ</t>
    </rPh>
    <rPh sb="35" eb="38">
      <t>ロウドウショウ</t>
    </rPh>
    <rPh sb="39" eb="41">
      <t>ジンコウ</t>
    </rPh>
    <rPh sb="41" eb="43">
      <t>ドウタイ</t>
    </rPh>
    <rPh sb="43" eb="45">
      <t>チョウサ</t>
    </rPh>
    <phoneticPr fontId="2"/>
  </si>
  <si>
    <t>　腸管感染症</t>
  </si>
  <si>
    <t>　結  核</t>
  </si>
  <si>
    <t>　敗血症</t>
  </si>
  <si>
    <t>　ウイルス肝炎</t>
  </si>
  <si>
    <t>　人免疫不全ウイルス(ＨＩＶ)病</t>
  </si>
  <si>
    <t>　その他の感染症及び寄生虫症</t>
  </si>
  <si>
    <t>　悪性新生物</t>
  </si>
  <si>
    <t>　その他の新生物</t>
  </si>
  <si>
    <t>　貧  血</t>
  </si>
  <si>
    <t>　糖尿病</t>
  </si>
  <si>
    <t>　その他の内分泌､栄養及び代謝疾患</t>
  </si>
  <si>
    <t>　その他の精神及び行動の障害</t>
  </si>
  <si>
    <t>　髄膜炎</t>
  </si>
  <si>
    <t>　脊椎性筋萎縮症及び関連症候群</t>
  </si>
  <si>
    <t>　パーキンソン病</t>
  </si>
  <si>
    <t>　アルツハイマー病</t>
  </si>
  <si>
    <t>　その他の神経系の疾患</t>
  </si>
  <si>
    <t>眼及び附属器の疾患</t>
  </si>
  <si>
    <t>　高血圧性疾患</t>
  </si>
  <si>
    <t>　心疾患（高血圧性を除く）</t>
  </si>
  <si>
    <t>　脳血管疾患</t>
  </si>
  <si>
    <t>　大動脈瘤及び解離</t>
  </si>
  <si>
    <t>　その他の循環器系の疾患</t>
  </si>
  <si>
    <t>　インフルエンザ</t>
  </si>
  <si>
    <t>　肺  炎</t>
  </si>
  <si>
    <t>　急性気管支炎</t>
  </si>
  <si>
    <t>　血管性及び詳細不明の認知症</t>
    <rPh sb="11" eb="14">
      <t>ニンチショウ</t>
    </rPh>
    <phoneticPr fontId="5"/>
  </si>
  <si>
    <t>腎尿路生殖器系の疾患</t>
    <rPh sb="0" eb="1">
      <t>ジン</t>
    </rPh>
    <rPh sb="1" eb="3">
      <t>ニョウロ</t>
    </rPh>
    <rPh sb="3" eb="6">
      <t>セイショクキ</t>
    </rPh>
    <phoneticPr fontId="5"/>
  </si>
  <si>
    <t>　妊娠期間に関連する障害</t>
  </si>
  <si>
    <t>　出血性障害及び血液障害</t>
    <rPh sb="6" eb="7">
      <t>オヨ</t>
    </rPh>
    <phoneticPr fontId="2"/>
  </si>
  <si>
    <t>　その他の先天奇形及び変形</t>
    <rPh sb="9" eb="10">
      <t>オヨ</t>
    </rPh>
    <rPh sb="11" eb="13">
      <t>ヘンケイ</t>
    </rPh>
    <phoneticPr fontId="5"/>
  </si>
  <si>
    <t>　糸球体疾患及び腎尿細管間質性疾患</t>
  </si>
  <si>
    <t>　特異的な呼吸障害及び心血管障害</t>
  </si>
  <si>
    <t>　染色体異常、他に分類されないもの</t>
  </si>
  <si>
    <r>
      <t xml:space="preserve">260．主要死因別死亡数と死亡率 </t>
    </r>
    <r>
      <rPr>
        <sz val="18"/>
        <color indexed="8"/>
        <rFont val="ＭＳ Ｐ明朝"/>
        <family val="1"/>
        <charset val="128"/>
      </rPr>
      <t>（令和元年）</t>
    </r>
    <rPh sb="18" eb="20">
      <t>レイワ</t>
    </rPh>
    <rPh sb="20" eb="2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</si>
</sst>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_ * #,##0.0_ ;_ * \-#,##0.0_ ;_ * &quot;-&quot;?_ ;_ @_ "/>
    <numFmt numFmtId="177" formatCode="#,##0.0_ ;\-#,##0.0_ ;_ * &quot;-&quot;_ ;_ @_ "/>
    <numFmt numFmtId="178" formatCode="#,##0_ &quot;人&quot;"/>
  </numFmts>
  <fonts count="14" x14ac:knownFonts="1">
    <font>
      <sz val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8"/>
      <color indexed="8"/>
      <name val="ＭＳ Ｐ明朝"/>
      <family val="1"/>
      <charset val="128"/>
    </font>
    <font>
      <sz val="15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57">
    <xf numFmtId="0" fontId="0" fillId="2" borderId="0" xfId="0" applyNumberFormat="1"/>
    <xf numFmtId="0" fontId="4" fillId="0" borderId="0" xfId="0" applyNumberFormat="1" applyFont="1" applyFill="1"/>
    <xf numFmtId="0" fontId="5" fillId="0" borderId="0" xfId="0" applyNumberFormat="1" applyFont="1" applyFill="1"/>
    <xf numFmtId="0" fontId="5" fillId="0" borderId="0" xfId="0" applyNumberFormat="1" applyFont="1" applyFill="1" applyAlignment="1"/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/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right" vertical="center"/>
    </xf>
    <xf numFmtId="41" fontId="13" fillId="0" borderId="6" xfId="0" applyNumberFormat="1" applyFont="1" applyFill="1" applyBorder="1" applyAlignment="1">
      <alignment vertical="center"/>
    </xf>
    <xf numFmtId="41" fontId="13" fillId="0" borderId="6" xfId="0" applyNumberFormat="1" applyFont="1" applyFill="1" applyBorder="1" applyAlignment="1" applyProtection="1">
      <alignment vertical="center"/>
      <protection locked="0"/>
    </xf>
    <xf numFmtId="0" fontId="13" fillId="0" borderId="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/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/>
    <xf numFmtId="0" fontId="0" fillId="0" borderId="4" xfId="0" applyNumberForma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showGridLines="0" tabSelected="1" showOutlineSymbols="0" view="pageBreakPreview" zoomScale="85" zoomScaleNormal="90" zoomScaleSheetLayoutView="85" workbookViewId="0">
      <selection sqref="A1:J1"/>
    </sheetView>
  </sheetViews>
  <sheetFormatPr defaultColWidth="10.69921875" defaultRowHeight="18" x14ac:dyDescent="0.25"/>
  <cols>
    <col min="1" max="1" width="0.3984375" style="1" customWidth="1"/>
    <col min="2" max="2" width="39" style="6" bestFit="1" customWidth="1"/>
    <col min="3" max="5" width="10.5" style="2" customWidth="1"/>
    <col min="6" max="6" width="0.3984375" style="3" customWidth="1"/>
    <col min="7" max="7" width="40.796875" style="2" customWidth="1"/>
    <col min="8" max="9" width="10.5" style="8" customWidth="1"/>
    <col min="10" max="10" width="10.5" style="9" customWidth="1"/>
    <col min="11" max="123" width="10.69921875" style="1" customWidth="1"/>
    <col min="124" max="16384" width="10.69921875" style="1"/>
  </cols>
  <sheetData>
    <row r="1" spans="1:15" ht="25.5" customHeight="1" x14ac:dyDescent="0.15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</row>
    <row r="2" spans="1:15" ht="45" customHeight="1" x14ac:dyDescent="0.2">
      <c r="A2" s="12"/>
      <c r="B2" s="54"/>
      <c r="C2" s="55"/>
      <c r="D2" s="56"/>
      <c r="E2" s="56"/>
      <c r="F2" s="56"/>
      <c r="G2" s="56"/>
      <c r="H2" s="55"/>
      <c r="I2" s="56"/>
      <c r="J2" s="56"/>
    </row>
    <row r="3" spans="1:15" s="15" customFormat="1" ht="30" customHeight="1" x14ac:dyDescent="0.2">
      <c r="A3" s="51" t="s">
        <v>0</v>
      </c>
      <c r="B3" s="51"/>
      <c r="C3" s="37" t="s">
        <v>21</v>
      </c>
      <c r="D3" s="42" t="s">
        <v>22</v>
      </c>
      <c r="E3" s="14" t="s">
        <v>1</v>
      </c>
      <c r="F3" s="52" t="s">
        <v>0</v>
      </c>
      <c r="G3" s="53"/>
      <c r="H3" s="45" t="s">
        <v>21</v>
      </c>
      <c r="I3" s="13" t="s">
        <v>22</v>
      </c>
      <c r="J3" s="14" t="s">
        <v>1</v>
      </c>
      <c r="L3" s="46"/>
      <c r="M3" s="47"/>
      <c r="N3" s="47"/>
    </row>
    <row r="4" spans="1:15" s="15" customFormat="1" ht="30" customHeight="1" x14ac:dyDescent="0.2">
      <c r="A4" s="16"/>
      <c r="B4" s="28"/>
      <c r="C4" s="41" t="s">
        <v>25</v>
      </c>
      <c r="D4" s="17" t="s">
        <v>25</v>
      </c>
      <c r="E4" s="17" t="s">
        <v>26</v>
      </c>
      <c r="F4" s="18"/>
      <c r="G4" s="19"/>
      <c r="H4" s="38" t="s">
        <v>25</v>
      </c>
      <c r="I4" s="17" t="s">
        <v>25</v>
      </c>
      <c r="J4" s="17" t="s">
        <v>26</v>
      </c>
    </row>
    <row r="5" spans="1:15" s="15" customFormat="1" ht="32.549999999999997" customHeight="1" x14ac:dyDescent="0.2">
      <c r="A5" s="20" t="s">
        <v>2</v>
      </c>
      <c r="B5" s="29"/>
      <c r="C5" s="39">
        <f>SUM(C6,C13,C16,C20,C23,C26,C32,C33,C34,C40,H8,H13,H14,H15,H19,H20,H27,H33,H38)</f>
        <v>13035</v>
      </c>
      <c r="D5" s="31">
        <v>1216.2657701663584</v>
      </c>
      <c r="E5" s="32">
        <v>92.716409417455012</v>
      </c>
      <c r="F5" s="18"/>
      <c r="G5" s="19" t="s">
        <v>47</v>
      </c>
      <c r="H5" s="39">
        <v>200</v>
      </c>
      <c r="I5" s="26">
        <v>18.661538475893494</v>
      </c>
      <c r="J5" s="27">
        <v>95.238095238095227</v>
      </c>
      <c r="L5"/>
      <c r="M5"/>
      <c r="N5"/>
      <c r="O5"/>
    </row>
    <row r="6" spans="1:15" s="15" customFormat="1" ht="32.549999999999997" customHeight="1" x14ac:dyDescent="0.2">
      <c r="A6" s="20" t="s">
        <v>3</v>
      </c>
      <c r="B6" s="19"/>
      <c r="C6" s="39">
        <f>SUM(C7:C12)</f>
        <v>226</v>
      </c>
      <c r="D6" s="31">
        <v>21.087538477759644</v>
      </c>
      <c r="E6" s="32">
        <v>85.283018867924525</v>
      </c>
      <c r="F6" s="18"/>
      <c r="G6" s="19" t="s">
        <v>46</v>
      </c>
      <c r="H6" s="39">
        <v>26</v>
      </c>
      <c r="I6" s="26">
        <v>2.4260000018661541</v>
      </c>
      <c r="J6" s="27">
        <v>96.296296296296291</v>
      </c>
      <c r="L6"/>
      <c r="M6"/>
      <c r="N6"/>
      <c r="O6"/>
    </row>
    <row r="7" spans="1:15" s="15" customFormat="1" ht="32.549999999999997" customHeight="1" x14ac:dyDescent="0.2">
      <c r="A7" s="20"/>
      <c r="B7" s="19" t="s">
        <v>49</v>
      </c>
      <c r="C7" s="39">
        <v>25</v>
      </c>
      <c r="D7" s="31">
        <v>2.3326923094866867</v>
      </c>
      <c r="E7" s="32">
        <v>69.444444444444443</v>
      </c>
      <c r="F7" s="18"/>
      <c r="G7" s="19" t="s">
        <v>45</v>
      </c>
      <c r="H7" s="39">
        <v>0</v>
      </c>
      <c r="I7" s="26">
        <v>0</v>
      </c>
      <c r="J7" s="27">
        <v>0</v>
      </c>
      <c r="L7"/>
      <c r="M7"/>
      <c r="N7"/>
      <c r="O7"/>
    </row>
    <row r="8" spans="1:15" s="15" customFormat="1" ht="32.549999999999997" customHeight="1" x14ac:dyDescent="0.2">
      <c r="A8" s="20"/>
      <c r="B8" s="19" t="s">
        <v>50</v>
      </c>
      <c r="C8" s="39">
        <v>17</v>
      </c>
      <c r="D8" s="31">
        <v>1.5862307704509466</v>
      </c>
      <c r="E8" s="32">
        <v>113.33333333333333</v>
      </c>
      <c r="F8" s="18" t="s">
        <v>4</v>
      </c>
      <c r="G8" s="19"/>
      <c r="H8" s="39">
        <f>SUM(H9:H12)</f>
        <v>565</v>
      </c>
      <c r="I8" s="26">
        <v>52.718846194399113</v>
      </c>
      <c r="J8" s="27">
        <v>102.16998191681736</v>
      </c>
      <c r="L8"/>
      <c r="M8"/>
      <c r="N8"/>
      <c r="O8"/>
    </row>
    <row r="9" spans="1:15" s="15" customFormat="1" ht="32.549999999999997" customHeight="1" x14ac:dyDescent="0.2">
      <c r="A9" s="20"/>
      <c r="B9" s="19" t="s">
        <v>51</v>
      </c>
      <c r="C9" s="39">
        <v>97</v>
      </c>
      <c r="D9" s="31">
        <v>9.0508461608083426</v>
      </c>
      <c r="E9" s="32">
        <v>94.174757281553397</v>
      </c>
      <c r="F9" s="18"/>
      <c r="G9" s="19" t="s">
        <v>44</v>
      </c>
      <c r="H9" s="39">
        <v>20</v>
      </c>
      <c r="I9" s="26">
        <v>1.8661538475893493</v>
      </c>
      <c r="J9" s="27">
        <v>83.333333333333343</v>
      </c>
      <c r="L9"/>
      <c r="M9"/>
      <c r="N9"/>
      <c r="O9"/>
    </row>
    <row r="10" spans="1:15" s="15" customFormat="1" ht="32.549999999999997" customHeight="1" x14ac:dyDescent="0.2">
      <c r="A10" s="20"/>
      <c r="B10" s="19" t="s">
        <v>52</v>
      </c>
      <c r="C10" s="39">
        <v>24</v>
      </c>
      <c r="D10" s="31">
        <v>2.2393846171072189</v>
      </c>
      <c r="E10" s="32">
        <v>80</v>
      </c>
      <c r="F10" s="18"/>
      <c r="G10" s="19" t="s">
        <v>43</v>
      </c>
      <c r="H10" s="39">
        <v>101</v>
      </c>
      <c r="I10" s="26">
        <v>9.4240769303262137</v>
      </c>
      <c r="J10" s="27">
        <v>106.31578947368421</v>
      </c>
      <c r="L10"/>
      <c r="M10"/>
      <c r="N10"/>
      <c r="O10"/>
    </row>
    <row r="11" spans="1:15" s="15" customFormat="1" ht="32.549999999999997" customHeight="1" x14ac:dyDescent="0.2">
      <c r="A11" s="20"/>
      <c r="B11" s="19" t="s">
        <v>53</v>
      </c>
      <c r="C11" s="39">
        <v>1</v>
      </c>
      <c r="D11" s="32">
        <v>9.3307692379467455E-2</v>
      </c>
      <c r="E11" s="32">
        <v>0</v>
      </c>
      <c r="F11" s="18"/>
      <c r="G11" s="19" t="s">
        <v>42</v>
      </c>
      <c r="H11" s="39">
        <v>186</v>
      </c>
      <c r="I11" s="26">
        <v>17.355230782580946</v>
      </c>
      <c r="J11" s="27">
        <v>116.98113207547169</v>
      </c>
      <c r="L11"/>
      <c r="M11"/>
      <c r="N11"/>
      <c r="O11"/>
    </row>
    <row r="12" spans="1:15" s="15" customFormat="1" ht="32.549999999999997" customHeight="1" x14ac:dyDescent="0.2">
      <c r="A12" s="20"/>
      <c r="B12" s="19" t="s">
        <v>54</v>
      </c>
      <c r="C12" s="39">
        <v>62</v>
      </c>
      <c r="D12" s="31">
        <v>5.7850769275269824</v>
      </c>
      <c r="E12" s="32">
        <v>76.543209876543202</v>
      </c>
      <c r="F12" s="18"/>
      <c r="G12" s="19" t="s">
        <v>41</v>
      </c>
      <c r="H12" s="39">
        <v>258</v>
      </c>
      <c r="I12" s="26">
        <v>24.073384633902606</v>
      </c>
      <c r="J12" s="27">
        <v>93.818181818181827</v>
      </c>
      <c r="L12"/>
      <c r="M12"/>
      <c r="N12"/>
      <c r="O12"/>
    </row>
    <row r="13" spans="1:15" s="15" customFormat="1" ht="32.549999999999997" customHeight="1" x14ac:dyDescent="0.2">
      <c r="A13" s="20" t="s">
        <v>6</v>
      </c>
      <c r="B13" s="19"/>
      <c r="C13" s="39">
        <f>SUM(C14:C15)</f>
        <v>3729</v>
      </c>
      <c r="D13" s="31">
        <v>347.94438488303416</v>
      </c>
      <c r="E13" s="32">
        <v>100.92016238159675</v>
      </c>
      <c r="F13" s="18" t="s">
        <v>5</v>
      </c>
      <c r="G13" s="19"/>
      <c r="H13" s="39">
        <v>28</v>
      </c>
      <c r="I13" s="26">
        <v>2.6126153866250887</v>
      </c>
      <c r="J13" s="27">
        <v>77.777777777777786</v>
      </c>
      <c r="L13"/>
      <c r="M13"/>
      <c r="N13"/>
      <c r="O13"/>
    </row>
    <row r="14" spans="1:15" s="15" customFormat="1" ht="32.549999999999997" customHeight="1" x14ac:dyDescent="0.2">
      <c r="A14" s="20"/>
      <c r="B14" s="19" t="s">
        <v>55</v>
      </c>
      <c r="C14" s="39">
        <v>3593</v>
      </c>
      <c r="D14" s="31">
        <v>335.25453871942653</v>
      </c>
      <c r="E14" s="32">
        <v>100.3070910106086</v>
      </c>
      <c r="F14" s="18" t="s">
        <v>7</v>
      </c>
      <c r="G14" s="19"/>
      <c r="H14" s="39">
        <v>94</v>
      </c>
      <c r="I14" s="26">
        <v>8.7709230836699401</v>
      </c>
      <c r="J14" s="27">
        <v>89.523809523809533</v>
      </c>
      <c r="L14"/>
      <c r="M14"/>
      <c r="N14"/>
      <c r="O14"/>
    </row>
    <row r="15" spans="1:15" s="15" customFormat="1" ht="32.549999999999997" customHeight="1" x14ac:dyDescent="0.2">
      <c r="A15" s="20"/>
      <c r="B15" s="19" t="s">
        <v>56</v>
      </c>
      <c r="C15" s="39">
        <v>136</v>
      </c>
      <c r="D15" s="31">
        <v>12.689846163607573</v>
      </c>
      <c r="E15" s="32">
        <v>120.35398230088497</v>
      </c>
      <c r="F15" s="18" t="s">
        <v>76</v>
      </c>
      <c r="G15" s="19"/>
      <c r="H15" s="39">
        <f>SUM(H16:H18)</f>
        <v>415</v>
      </c>
      <c r="I15" s="26">
        <v>38.722692337478996</v>
      </c>
      <c r="J15" s="27">
        <v>94.748858447488587</v>
      </c>
      <c r="L15"/>
      <c r="M15"/>
      <c r="N15"/>
      <c r="O15"/>
    </row>
    <row r="16" spans="1:15" s="15" customFormat="1" ht="32.549999999999997" customHeight="1" x14ac:dyDescent="0.2">
      <c r="A16" s="20" t="s">
        <v>8</v>
      </c>
      <c r="B16" s="19"/>
      <c r="C16" s="39">
        <f>SUM(C18:C19)</f>
        <v>44</v>
      </c>
      <c r="D16" s="31">
        <v>4.1055384646965676</v>
      </c>
      <c r="E16" s="32">
        <v>62.857142857142854</v>
      </c>
      <c r="F16" s="18"/>
      <c r="G16" s="19" t="s">
        <v>80</v>
      </c>
      <c r="H16" s="39">
        <v>53</v>
      </c>
      <c r="I16" s="26">
        <v>4.945307696111775</v>
      </c>
      <c r="J16" s="27">
        <v>106</v>
      </c>
      <c r="L16"/>
      <c r="M16"/>
      <c r="N16"/>
      <c r="O16"/>
    </row>
    <row r="17" spans="1:15" s="15" customFormat="1" ht="32.549999999999997" customHeight="1" x14ac:dyDescent="0.2">
      <c r="A17" s="20" t="s">
        <v>23</v>
      </c>
      <c r="B17" s="19" t="s">
        <v>23</v>
      </c>
      <c r="C17" s="39"/>
      <c r="D17" s="33"/>
      <c r="E17" s="32"/>
      <c r="F17" s="18"/>
      <c r="G17" s="19" t="s">
        <v>40</v>
      </c>
      <c r="H17" s="39">
        <v>279</v>
      </c>
      <c r="I17" s="26">
        <v>26.03284617387142</v>
      </c>
      <c r="J17" s="27">
        <v>88.571428571428569</v>
      </c>
      <c r="L17"/>
      <c r="M17"/>
      <c r="N17"/>
      <c r="O17"/>
    </row>
    <row r="18" spans="1:15" s="15" customFormat="1" ht="32.549999999999997" customHeight="1" x14ac:dyDescent="0.2">
      <c r="A18" s="20"/>
      <c r="B18" s="19" t="s">
        <v>57</v>
      </c>
      <c r="C18" s="39">
        <v>25</v>
      </c>
      <c r="D18" s="31">
        <v>2.3326923094866867</v>
      </c>
      <c r="E18" s="32">
        <v>62.5</v>
      </c>
      <c r="F18" s="18"/>
      <c r="G18" s="19" t="s">
        <v>24</v>
      </c>
      <c r="H18" s="39">
        <v>83</v>
      </c>
      <c r="I18" s="26">
        <v>7.7445384674957989</v>
      </c>
      <c r="J18" s="27">
        <v>113.69863013698631</v>
      </c>
      <c r="L18"/>
      <c r="M18"/>
      <c r="N18"/>
      <c r="O18"/>
    </row>
    <row r="19" spans="1:15" s="15" customFormat="1" ht="32.549999999999997" customHeight="1" x14ac:dyDescent="0.2">
      <c r="A19" s="20"/>
      <c r="B19" s="19" t="s">
        <v>31</v>
      </c>
      <c r="C19" s="39">
        <v>19</v>
      </c>
      <c r="D19" s="31">
        <v>1.7728461552098818</v>
      </c>
      <c r="E19" s="32">
        <v>63.333333333333329</v>
      </c>
      <c r="F19" s="18" t="s">
        <v>9</v>
      </c>
      <c r="G19" s="19"/>
      <c r="H19" s="39">
        <v>1</v>
      </c>
      <c r="I19" s="36">
        <v>9.3307692379467455E-2</v>
      </c>
      <c r="J19" s="27">
        <v>0</v>
      </c>
      <c r="L19"/>
      <c r="M19"/>
      <c r="N19"/>
      <c r="O19"/>
    </row>
    <row r="20" spans="1:15" s="15" customFormat="1" ht="32.549999999999997" customHeight="1" x14ac:dyDescent="0.2">
      <c r="A20" s="20" t="s">
        <v>11</v>
      </c>
      <c r="B20" s="19"/>
      <c r="C20" s="39">
        <f>SUM(C21:C22)</f>
        <v>232</v>
      </c>
      <c r="D20" s="31">
        <v>21.647384632036449</v>
      </c>
      <c r="E20" s="32">
        <v>96.265560165975103</v>
      </c>
      <c r="F20" s="18" t="s">
        <v>10</v>
      </c>
      <c r="G20" s="19"/>
      <c r="H20" s="39">
        <f>SUM(H21:H26)</f>
        <v>1</v>
      </c>
      <c r="I20" s="26">
        <v>9.3307692379467455E-2</v>
      </c>
      <c r="J20" s="27">
        <v>9.0909090909090917</v>
      </c>
      <c r="L20"/>
      <c r="M20"/>
      <c r="N20"/>
      <c r="O20"/>
    </row>
    <row r="21" spans="1:15" s="15" customFormat="1" ht="32.549999999999997" customHeight="1" x14ac:dyDescent="0.2">
      <c r="A21" s="20"/>
      <c r="B21" s="19" t="s">
        <v>58</v>
      </c>
      <c r="C21" s="39">
        <v>140</v>
      </c>
      <c r="D21" s="31">
        <v>13.063076933125446</v>
      </c>
      <c r="E21" s="32">
        <v>91.503267973856211</v>
      </c>
      <c r="F21" s="18"/>
      <c r="G21" s="19" t="s">
        <v>77</v>
      </c>
      <c r="H21" s="39">
        <v>0</v>
      </c>
      <c r="I21" s="33">
        <v>0</v>
      </c>
      <c r="J21" s="27">
        <v>0</v>
      </c>
      <c r="L21"/>
      <c r="M21"/>
      <c r="N21"/>
      <c r="O21"/>
    </row>
    <row r="22" spans="1:15" s="15" customFormat="1" ht="32.549999999999997" customHeight="1" x14ac:dyDescent="0.2">
      <c r="A22" s="20"/>
      <c r="B22" s="19" t="s">
        <v>59</v>
      </c>
      <c r="C22" s="39">
        <v>92</v>
      </c>
      <c r="D22" s="31">
        <v>8.5843076989110063</v>
      </c>
      <c r="E22" s="32">
        <v>104.54545454545455</v>
      </c>
      <c r="F22" s="18"/>
      <c r="G22" s="19" t="s">
        <v>39</v>
      </c>
      <c r="H22" s="39">
        <v>0</v>
      </c>
      <c r="I22" s="33">
        <v>0</v>
      </c>
      <c r="J22" s="27">
        <v>0</v>
      </c>
      <c r="L22"/>
      <c r="M22"/>
      <c r="N22"/>
      <c r="O22"/>
    </row>
    <row r="23" spans="1:15" s="15" customFormat="1" ht="32.549999999999997" customHeight="1" x14ac:dyDescent="0.2">
      <c r="A23" s="20" t="s">
        <v>12</v>
      </c>
      <c r="B23" s="19"/>
      <c r="C23" s="39">
        <f>SUM(C24:C25)</f>
        <v>182</v>
      </c>
      <c r="D23" s="31">
        <v>16.982000013063079</v>
      </c>
      <c r="E23" s="32">
        <v>99.453551912568301</v>
      </c>
      <c r="F23" s="18"/>
      <c r="G23" s="19" t="s">
        <v>81</v>
      </c>
      <c r="H23" s="39">
        <v>1</v>
      </c>
      <c r="I23" s="33">
        <v>9.3307692379467455E-2</v>
      </c>
      <c r="J23" s="27">
        <v>0</v>
      </c>
      <c r="L23"/>
      <c r="M23"/>
      <c r="N23"/>
      <c r="O23"/>
    </row>
    <row r="24" spans="1:15" s="15" customFormat="1" ht="32.549999999999997" customHeight="1" x14ac:dyDescent="0.2">
      <c r="A24" s="20"/>
      <c r="B24" s="19" t="s">
        <v>75</v>
      </c>
      <c r="C24" s="39">
        <v>158</v>
      </c>
      <c r="D24" s="31">
        <v>14.742615395955857</v>
      </c>
      <c r="E24" s="32">
        <v>95.757575757575751</v>
      </c>
      <c r="F24" s="18"/>
      <c r="G24" s="19" t="s">
        <v>38</v>
      </c>
      <c r="H24" s="39">
        <v>0</v>
      </c>
      <c r="I24" s="33">
        <v>0</v>
      </c>
      <c r="J24" s="27">
        <v>0</v>
      </c>
      <c r="L24"/>
      <c r="M24"/>
      <c r="N24"/>
      <c r="O24"/>
    </row>
    <row r="25" spans="1:15" s="15" customFormat="1" ht="32.549999999999997" customHeight="1" x14ac:dyDescent="0.2">
      <c r="A25" s="20"/>
      <c r="B25" s="19" t="s">
        <v>60</v>
      </c>
      <c r="C25" s="39">
        <v>24</v>
      </c>
      <c r="D25" s="31">
        <v>2.2393846171072189</v>
      </c>
      <c r="E25" s="32">
        <v>133.33333333333331</v>
      </c>
      <c r="F25" s="18"/>
      <c r="G25" s="30" t="s">
        <v>78</v>
      </c>
      <c r="H25" s="39">
        <v>0</v>
      </c>
      <c r="I25" s="33">
        <v>0</v>
      </c>
      <c r="J25" s="27">
        <v>0</v>
      </c>
      <c r="L25"/>
      <c r="M25"/>
      <c r="N25"/>
      <c r="O25"/>
    </row>
    <row r="26" spans="1:15" s="15" customFormat="1" ht="32.549999999999997" customHeight="1" x14ac:dyDescent="0.2">
      <c r="A26" s="20" t="s">
        <v>13</v>
      </c>
      <c r="B26" s="19"/>
      <c r="C26" s="39">
        <f>SUM(C27:C31)</f>
        <v>536</v>
      </c>
      <c r="D26" s="31">
        <v>50.012923115394557</v>
      </c>
      <c r="E26" s="32">
        <v>105.92885375494072</v>
      </c>
      <c r="F26" s="18"/>
      <c r="G26" s="19" t="s">
        <v>37</v>
      </c>
      <c r="H26" s="39">
        <v>0</v>
      </c>
      <c r="I26" s="36">
        <v>0</v>
      </c>
      <c r="J26" s="27">
        <v>0</v>
      </c>
      <c r="L26"/>
      <c r="M26"/>
      <c r="N26"/>
      <c r="O26"/>
    </row>
    <row r="27" spans="1:15" s="15" customFormat="1" ht="32.549999999999997" customHeight="1" x14ac:dyDescent="0.2">
      <c r="A27" s="20"/>
      <c r="B27" s="19" t="s">
        <v>61</v>
      </c>
      <c r="C27" s="39">
        <v>2</v>
      </c>
      <c r="D27" s="31">
        <v>0.18661538475893491</v>
      </c>
      <c r="E27" s="32">
        <v>66.666666666666657</v>
      </c>
      <c r="F27" s="18" t="s">
        <v>14</v>
      </c>
      <c r="G27" s="19"/>
      <c r="H27" s="39">
        <f>SUM(H28:H32)</f>
        <v>25</v>
      </c>
      <c r="I27" s="26">
        <v>2.3326923094866867</v>
      </c>
      <c r="J27" s="27">
        <v>178.57142857142858</v>
      </c>
      <c r="L27"/>
      <c r="M27"/>
      <c r="N27"/>
      <c r="O27"/>
    </row>
    <row r="28" spans="1:15" s="15" customFormat="1" ht="32.549999999999997" customHeight="1" x14ac:dyDescent="0.2">
      <c r="A28" s="20"/>
      <c r="B28" s="19" t="s">
        <v>62</v>
      </c>
      <c r="C28" s="39">
        <v>29</v>
      </c>
      <c r="D28" s="31">
        <v>2.7059230790045561</v>
      </c>
      <c r="E28" s="32">
        <v>120.83333333333333</v>
      </c>
      <c r="F28" s="18"/>
      <c r="G28" s="19" t="s">
        <v>36</v>
      </c>
      <c r="H28" s="39">
        <v>2</v>
      </c>
      <c r="I28" s="36">
        <v>0.18661538475893491</v>
      </c>
      <c r="J28" s="27">
        <v>100</v>
      </c>
      <c r="L28"/>
      <c r="M28"/>
      <c r="N28"/>
      <c r="O28"/>
    </row>
    <row r="29" spans="1:15" s="15" customFormat="1" ht="32.549999999999997" customHeight="1" x14ac:dyDescent="0.2">
      <c r="A29" s="20"/>
      <c r="B29" s="19" t="s">
        <v>63</v>
      </c>
      <c r="C29" s="39">
        <v>96</v>
      </c>
      <c r="D29" s="31">
        <v>8.9575384684288757</v>
      </c>
      <c r="E29" s="32">
        <v>115.66265060240963</v>
      </c>
      <c r="F29" s="18"/>
      <c r="G29" s="19" t="s">
        <v>35</v>
      </c>
      <c r="H29" s="39">
        <v>14</v>
      </c>
      <c r="I29" s="26">
        <v>1.3063076933125444</v>
      </c>
      <c r="J29" s="27">
        <v>280</v>
      </c>
      <c r="L29"/>
      <c r="M29"/>
      <c r="N29"/>
      <c r="O29"/>
    </row>
    <row r="30" spans="1:15" s="15" customFormat="1" ht="32.549999999999997" customHeight="1" x14ac:dyDescent="0.2">
      <c r="A30" s="20"/>
      <c r="B30" s="19" t="s">
        <v>64</v>
      </c>
      <c r="C30" s="39">
        <v>241</v>
      </c>
      <c r="D30" s="31">
        <v>22.487153863451656</v>
      </c>
      <c r="E30" s="32">
        <v>93.774319066147854</v>
      </c>
      <c r="F30" s="18"/>
      <c r="G30" s="19" t="s">
        <v>34</v>
      </c>
      <c r="H30" s="39">
        <v>1</v>
      </c>
      <c r="I30" s="36">
        <v>9.3307692379467455E-2</v>
      </c>
      <c r="J30" s="27">
        <v>0</v>
      </c>
      <c r="L30"/>
      <c r="M30"/>
      <c r="N30"/>
      <c r="O30"/>
    </row>
    <row r="31" spans="1:15" s="15" customFormat="1" ht="32.549999999999997" customHeight="1" x14ac:dyDescent="0.2">
      <c r="A31" s="20"/>
      <c r="B31" s="19" t="s">
        <v>65</v>
      </c>
      <c r="C31" s="39">
        <v>168</v>
      </c>
      <c r="D31" s="31">
        <v>15.675692319750532</v>
      </c>
      <c r="E31" s="32">
        <v>120.86330935251799</v>
      </c>
      <c r="F31" s="18"/>
      <c r="G31" s="19" t="s">
        <v>79</v>
      </c>
      <c r="H31" s="39">
        <v>4</v>
      </c>
      <c r="I31" s="26">
        <v>0.37323076951786982</v>
      </c>
      <c r="J31" s="27">
        <v>200</v>
      </c>
      <c r="L31"/>
      <c r="M31"/>
      <c r="N31"/>
      <c r="O31"/>
    </row>
    <row r="32" spans="1:15" s="15" customFormat="1" ht="32.549999999999997" customHeight="1" x14ac:dyDescent="0.2">
      <c r="A32" s="20" t="s">
        <v>66</v>
      </c>
      <c r="B32" s="19"/>
      <c r="C32" s="40">
        <v>0</v>
      </c>
      <c r="D32" s="34">
        <v>0</v>
      </c>
      <c r="E32" s="32">
        <v>0</v>
      </c>
      <c r="F32" s="18"/>
      <c r="G32" s="19" t="s">
        <v>82</v>
      </c>
      <c r="H32" s="39">
        <v>4</v>
      </c>
      <c r="I32" s="26">
        <v>0.37323076951786982</v>
      </c>
      <c r="J32" s="27">
        <v>80</v>
      </c>
      <c r="L32"/>
      <c r="M32"/>
      <c r="N32"/>
      <c r="O32"/>
    </row>
    <row r="33" spans="1:15" s="15" customFormat="1" ht="32.549999999999997" customHeight="1" x14ac:dyDescent="0.2">
      <c r="A33" s="20" t="s">
        <v>15</v>
      </c>
      <c r="B33" s="19"/>
      <c r="C33" s="40">
        <v>0</v>
      </c>
      <c r="D33" s="34">
        <v>0</v>
      </c>
      <c r="E33" s="32">
        <v>0</v>
      </c>
      <c r="F33" s="18" t="s">
        <v>17</v>
      </c>
      <c r="G33" s="19"/>
      <c r="H33" s="39">
        <f>SUM(H35:H37)</f>
        <v>1215</v>
      </c>
      <c r="I33" s="26">
        <v>113.36884624105296</v>
      </c>
      <c r="J33" s="27">
        <v>111.06032906764167</v>
      </c>
      <c r="L33"/>
      <c r="M33"/>
      <c r="N33"/>
      <c r="O33"/>
    </row>
    <row r="34" spans="1:15" s="15" customFormat="1" ht="32.549999999999997" customHeight="1" x14ac:dyDescent="0.2">
      <c r="A34" s="20" t="s">
        <v>16</v>
      </c>
      <c r="B34" s="19"/>
      <c r="C34" s="39">
        <f>SUM(C35:C39)</f>
        <v>3788</v>
      </c>
      <c r="D34" s="31">
        <v>353.44953873342268</v>
      </c>
      <c r="E34" s="32">
        <v>96.288764616166759</v>
      </c>
      <c r="F34" s="18" t="s">
        <v>20</v>
      </c>
      <c r="G34" s="19"/>
      <c r="H34" s="39"/>
      <c r="I34" s="36"/>
      <c r="J34" s="27"/>
      <c r="L34"/>
      <c r="M34"/>
      <c r="N34"/>
      <c r="O34"/>
    </row>
    <row r="35" spans="1:15" s="15" customFormat="1" ht="32.549999999999997" customHeight="1" x14ac:dyDescent="0.2">
      <c r="A35" s="20"/>
      <c r="B35" s="19" t="s">
        <v>67</v>
      </c>
      <c r="C35" s="39">
        <v>109</v>
      </c>
      <c r="D35" s="31">
        <v>10.170538469361952</v>
      </c>
      <c r="E35" s="32">
        <v>107.92079207920793</v>
      </c>
      <c r="F35" s="18"/>
      <c r="G35" s="19" t="s">
        <v>33</v>
      </c>
      <c r="H35" s="39">
        <v>1066</v>
      </c>
      <c r="I35" s="26">
        <v>99.466000076512302</v>
      </c>
      <c r="J35" s="27">
        <v>113.04347826086956</v>
      </c>
      <c r="L35"/>
      <c r="M35"/>
      <c r="N35"/>
      <c r="O35"/>
    </row>
    <row r="36" spans="1:15" s="15" customFormat="1" ht="32.549999999999997" customHeight="1" x14ac:dyDescent="0.2">
      <c r="A36" s="20"/>
      <c r="B36" s="19" t="s">
        <v>68</v>
      </c>
      <c r="C36" s="39">
        <v>2263</v>
      </c>
      <c r="D36" s="31">
        <v>211.15530785473487</v>
      </c>
      <c r="E36" s="32">
        <v>96.668090559589913</v>
      </c>
      <c r="F36" s="18"/>
      <c r="G36" s="19" t="s">
        <v>32</v>
      </c>
      <c r="H36" s="39">
        <v>0</v>
      </c>
      <c r="I36" s="26">
        <v>0</v>
      </c>
      <c r="J36" s="27">
        <v>0</v>
      </c>
      <c r="L36"/>
      <c r="M36"/>
      <c r="N36"/>
      <c r="O36"/>
    </row>
    <row r="37" spans="1:15" s="15" customFormat="1" ht="32.549999999999997" customHeight="1" x14ac:dyDescent="0.2">
      <c r="A37" s="20"/>
      <c r="B37" s="19" t="s">
        <v>69</v>
      </c>
      <c r="C37" s="39">
        <v>1181</v>
      </c>
      <c r="D37" s="31">
        <v>110.19638470015107</v>
      </c>
      <c r="E37" s="32">
        <v>93.953858392999194</v>
      </c>
      <c r="F37" s="18"/>
      <c r="G37" s="19" t="s">
        <v>31</v>
      </c>
      <c r="H37" s="39">
        <v>149</v>
      </c>
      <c r="I37" s="26">
        <v>13.90284616454065</v>
      </c>
      <c r="J37" s="27">
        <v>99.333333333333329</v>
      </c>
      <c r="L37"/>
      <c r="M37"/>
      <c r="N37"/>
      <c r="O37"/>
    </row>
    <row r="38" spans="1:15" s="15" customFormat="1" ht="32.549999999999997" customHeight="1" x14ac:dyDescent="0.2">
      <c r="A38" s="20"/>
      <c r="B38" s="19" t="s">
        <v>70</v>
      </c>
      <c r="C38" s="39">
        <v>165</v>
      </c>
      <c r="D38" s="31">
        <v>15.395769242612129</v>
      </c>
      <c r="E38" s="32">
        <v>103.77358490566037</v>
      </c>
      <c r="F38" s="18" t="s">
        <v>18</v>
      </c>
      <c r="G38" s="19"/>
      <c r="H38" s="39">
        <f>SUM(H39:H42)</f>
        <v>651</v>
      </c>
      <c r="I38" s="26">
        <v>60.74330773903332</v>
      </c>
      <c r="J38" s="27">
        <v>87.972972972972968</v>
      </c>
      <c r="L38"/>
      <c r="M38"/>
      <c r="N38"/>
      <c r="O38"/>
    </row>
    <row r="39" spans="1:15" s="15" customFormat="1" ht="32.549999999999997" customHeight="1" x14ac:dyDescent="0.2">
      <c r="A39" s="20"/>
      <c r="B39" s="19" t="s">
        <v>71</v>
      </c>
      <c r="C39" s="39">
        <v>70</v>
      </c>
      <c r="D39" s="31">
        <v>6.531538466562723</v>
      </c>
      <c r="E39" s="32">
        <v>92.10526315789474</v>
      </c>
      <c r="F39" s="18"/>
      <c r="G39" s="19" t="s">
        <v>30</v>
      </c>
      <c r="H39" s="39">
        <v>385</v>
      </c>
      <c r="I39" s="26">
        <v>35.923461566094971</v>
      </c>
      <c r="J39" s="27">
        <v>86.711711711711715</v>
      </c>
      <c r="L39"/>
      <c r="M39"/>
      <c r="N39"/>
      <c r="O39"/>
    </row>
    <row r="40" spans="1:15" s="15" customFormat="1" ht="32.549999999999997" customHeight="1" x14ac:dyDescent="0.2">
      <c r="A40" s="20" t="s">
        <v>19</v>
      </c>
      <c r="B40" s="19"/>
      <c r="C40" s="39">
        <f>SUM(C41:C43,H5:H7)</f>
        <v>1303</v>
      </c>
      <c r="D40" s="31">
        <v>121.57992317044609</v>
      </c>
      <c r="E40" s="32">
        <v>62.018086625416466</v>
      </c>
      <c r="F40" s="18"/>
      <c r="G40" s="19" t="s">
        <v>29</v>
      </c>
      <c r="H40" s="39">
        <v>190</v>
      </c>
      <c r="I40" s="26">
        <v>17.728461552098818</v>
      </c>
      <c r="J40" s="27">
        <v>93.137254901960787</v>
      </c>
      <c r="L40"/>
      <c r="M40"/>
      <c r="N40"/>
      <c r="O40"/>
    </row>
    <row r="41" spans="1:15" s="15" customFormat="1" ht="32.549999999999997" customHeight="1" x14ac:dyDescent="0.2">
      <c r="A41" s="20"/>
      <c r="B41" s="19" t="s">
        <v>72</v>
      </c>
      <c r="C41" s="39">
        <v>42</v>
      </c>
      <c r="D41" s="31">
        <v>3.9189230799376329</v>
      </c>
      <c r="E41" s="32">
        <v>85.714285714285708</v>
      </c>
      <c r="F41" s="18"/>
      <c r="G41" s="19" t="s">
        <v>28</v>
      </c>
      <c r="H41" s="39">
        <v>2</v>
      </c>
      <c r="I41" s="26">
        <v>0.18661538475893491</v>
      </c>
      <c r="J41" s="27">
        <v>20</v>
      </c>
      <c r="L41"/>
      <c r="M41"/>
      <c r="N41"/>
      <c r="O41"/>
    </row>
    <row r="42" spans="1:15" s="15" customFormat="1" ht="32.549999999999997" customHeight="1" x14ac:dyDescent="0.2">
      <c r="A42" s="20"/>
      <c r="B42" s="19" t="s">
        <v>73</v>
      </c>
      <c r="C42" s="39">
        <v>1026</v>
      </c>
      <c r="D42" s="31">
        <v>95.733692381333611</v>
      </c>
      <c r="E42" s="35">
        <v>95.708955223880594</v>
      </c>
      <c r="F42" s="23"/>
      <c r="G42" s="19" t="s">
        <v>27</v>
      </c>
      <c r="H42" s="39">
        <v>74</v>
      </c>
      <c r="I42" s="26">
        <v>6.9047692360805915</v>
      </c>
      <c r="J42" s="27">
        <v>90.243902439024396</v>
      </c>
      <c r="L42"/>
      <c r="M42"/>
      <c r="N42"/>
      <c r="O42"/>
    </row>
    <row r="43" spans="1:15" s="15" customFormat="1" ht="32.549999999999997" customHeight="1" x14ac:dyDescent="0.2">
      <c r="A43" s="19"/>
      <c r="B43" s="19" t="s">
        <v>74</v>
      </c>
      <c r="C43" s="39">
        <v>9</v>
      </c>
      <c r="D43" s="31">
        <v>0.8397692314152071</v>
      </c>
      <c r="E43" s="35">
        <v>69.230769230769226</v>
      </c>
      <c r="F43" s="23"/>
      <c r="G43" s="19"/>
      <c r="H43" s="44"/>
      <c r="I43" s="26"/>
      <c r="J43" s="27"/>
      <c r="L43"/>
      <c r="M43"/>
      <c r="N43"/>
      <c r="O43"/>
    </row>
    <row r="44" spans="1:15" s="15" customFormat="1" ht="23.4" customHeight="1" x14ac:dyDescent="0.2">
      <c r="A44" s="21"/>
      <c r="B44" s="21"/>
      <c r="C44" s="43"/>
      <c r="D44" s="21"/>
      <c r="E44" s="22"/>
      <c r="F44" s="24"/>
      <c r="G44" s="24"/>
      <c r="H44" s="43"/>
      <c r="I44" s="24"/>
      <c r="J44" s="25"/>
      <c r="L44"/>
      <c r="M44"/>
      <c r="N44"/>
      <c r="O44"/>
    </row>
    <row r="45" spans="1:15" ht="82.5" customHeight="1" x14ac:dyDescent="0.15">
      <c r="A45" s="48" t="s">
        <v>48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5" ht="11.1" customHeight="1" x14ac:dyDescent="0.15">
      <c r="A46" s="4"/>
      <c r="B46" s="7"/>
      <c r="C46" s="5"/>
      <c r="D46" s="5"/>
      <c r="E46" s="5"/>
      <c r="F46" s="5"/>
      <c r="G46" s="5"/>
      <c r="H46" s="10"/>
      <c r="I46" s="10"/>
      <c r="J46" s="11"/>
    </row>
    <row r="47" spans="1:15" ht="16.2" customHeight="1" x14ac:dyDescent="0.25"/>
  </sheetData>
  <mergeCells count="6">
    <mergeCell ref="L3:N3"/>
    <mergeCell ref="A45:J45"/>
    <mergeCell ref="A1:J1"/>
    <mergeCell ref="A3:B3"/>
    <mergeCell ref="F3:G3"/>
    <mergeCell ref="B2:J2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52" fitToHeight="0" orientation="portrait" r:id="rId1"/>
  <headerFooter>
    <oddHeader>&amp;R&amp;22衛　　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260</vt:lpstr>
      <vt:lpstr>'260'!Print_Area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2021-02-25T11:28:49Z</cp:lastPrinted>
  <dcterms:created xsi:type="dcterms:W3CDTF">2000-09-01T07:24:41Z</dcterms:created>
  <dcterms:modified xsi:type="dcterms:W3CDTF">2021-02-25T11:28:56Z</dcterms:modified>
</cp:coreProperties>
</file>