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12543404-A08E-4342-A52E-1E8B95B46A97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20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6" l="1"/>
  <c r="E24" i="6"/>
  <c r="F18" i="6"/>
  <c r="E18" i="6"/>
  <c r="F10" i="6"/>
  <c r="E10" i="6"/>
  <c r="F6" i="6"/>
  <c r="E6" i="6"/>
  <c r="C29" i="6"/>
  <c r="B29" i="6"/>
  <c r="C26" i="6"/>
  <c r="B26" i="6"/>
  <c r="C12" i="6"/>
  <c r="B12" i="6"/>
  <c r="C14" i="6" l="1"/>
  <c r="B14" i="6"/>
</calcChain>
</file>

<file path=xl/sharedStrings.xml><?xml version="1.0" encoding="utf-8"?>
<sst xmlns="http://schemas.openxmlformats.org/spreadsheetml/2006/main" count="49" uniqueCount="46">
  <si>
    <t>年 度 及 び</t>
  </si>
  <si>
    <t>市  町  村</t>
  </si>
  <si>
    <t>歳       入</t>
  </si>
  <si>
    <t>歳       出</t>
  </si>
  <si>
    <t xml:space="preserve">  西諸県郡</t>
  </si>
  <si>
    <t>高 原 町</t>
  </si>
  <si>
    <t xml:space="preserve">  東諸県郡</t>
  </si>
  <si>
    <t>国 富 町</t>
  </si>
  <si>
    <t>綾    町</t>
  </si>
  <si>
    <t xml:space="preserve">   宮 崎 市</t>
  </si>
  <si>
    <t xml:space="preserve">  児 湯 郡</t>
  </si>
  <si>
    <t xml:space="preserve">   都 城 市</t>
  </si>
  <si>
    <t>高 鍋 町</t>
  </si>
  <si>
    <t xml:space="preserve">   延 岡 市</t>
  </si>
  <si>
    <t>新 富 町</t>
  </si>
  <si>
    <t xml:space="preserve">   日 南 市</t>
  </si>
  <si>
    <t>西米良村</t>
  </si>
  <si>
    <t xml:space="preserve">   小 林 市</t>
  </si>
  <si>
    <t>木 城 町</t>
  </si>
  <si>
    <t xml:space="preserve">   日 向 市</t>
  </si>
  <si>
    <t>川 南 町</t>
  </si>
  <si>
    <t xml:space="preserve">   串 間 市</t>
  </si>
  <si>
    <t>都 農 町</t>
  </si>
  <si>
    <t xml:space="preserve">   西 都 市</t>
  </si>
  <si>
    <t xml:space="preserve">   えびの市</t>
  </si>
  <si>
    <t xml:space="preserve">  東臼杵郡</t>
  </si>
  <si>
    <t>門 川 町</t>
  </si>
  <si>
    <t>諸 塚 村</t>
  </si>
  <si>
    <t>椎 葉 村</t>
  </si>
  <si>
    <t xml:space="preserve">  北諸県郡</t>
  </si>
  <si>
    <t>三 股 町</t>
  </si>
  <si>
    <t xml:space="preserve">  西臼杵郡</t>
  </si>
  <si>
    <t>高千穂町</t>
  </si>
  <si>
    <t>五ケ瀬町</t>
  </si>
  <si>
    <t>資料　県市町村課「市町村財政概況」</t>
    <rPh sb="3" eb="4">
      <t>ケン</t>
    </rPh>
    <rPh sb="4" eb="7">
      <t>シチョウソン</t>
    </rPh>
    <rPh sb="7" eb="8">
      <t>カ</t>
    </rPh>
    <phoneticPr fontId="1"/>
  </si>
  <si>
    <t>郡　　　計</t>
    <rPh sb="0" eb="1">
      <t>グン</t>
    </rPh>
    <phoneticPr fontId="1"/>
  </si>
  <si>
    <t>美 郷 町</t>
    <rPh sb="0" eb="1">
      <t>ビ</t>
    </rPh>
    <rPh sb="2" eb="3">
      <t>ゴウ</t>
    </rPh>
    <phoneticPr fontId="1"/>
  </si>
  <si>
    <t xml:space="preserve">  単位：千円</t>
    <phoneticPr fontId="1"/>
  </si>
  <si>
    <t>市　　　計</t>
    <phoneticPr fontId="1"/>
  </si>
  <si>
    <t>日之影町</t>
    <phoneticPr fontId="2"/>
  </si>
  <si>
    <t>　    ２</t>
    <phoneticPr fontId="2"/>
  </si>
  <si>
    <t>　    ３</t>
    <phoneticPr fontId="2"/>
  </si>
  <si>
    <t>　    ４</t>
  </si>
  <si>
    <t>　    ５</t>
  </si>
  <si>
    <t>　令和元年度</t>
    <rPh sb="1" eb="3">
      <t>レイワ</t>
    </rPh>
    <rPh sb="3" eb="4">
      <t>モト</t>
    </rPh>
    <rPh sb="4" eb="6">
      <t>ネンド</t>
    </rPh>
    <phoneticPr fontId="2"/>
  </si>
  <si>
    <t>219．市 町 村 普 通 会 計 歳 入 歳 出 決 算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</si>
</sst>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2" borderId="0"/>
    <xf numFmtId="0" fontId="8" fillId="0" borderId="0">
      <alignment vertical="center"/>
    </xf>
  </cellStyleXfs>
  <cellXfs count="49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4" fillId="0" borderId="0" xfId="0" applyNumberFormat="1" applyFont="1" applyFill="1"/>
    <xf numFmtId="3" fontId="3" fillId="0" borderId="0" xfId="0" applyNumberFormat="1" applyFont="1" applyFill="1"/>
    <xf numFmtId="0" fontId="3" fillId="0" borderId="0" xfId="0" quotePrefix="1" applyFont="1" applyFill="1" applyAlignment="1">
      <alignment horizontal="right"/>
    </xf>
    <xf numFmtId="41" fontId="3" fillId="0" borderId="0" xfId="0" applyNumberFormat="1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top"/>
    </xf>
    <xf numFmtId="3" fontId="7" fillId="0" borderId="0" xfId="0" applyNumberFormat="1" applyFont="1" applyFill="1" applyAlignment="1">
      <alignment horizontal="left" vertical="top"/>
    </xf>
    <xf numFmtId="0" fontId="8" fillId="0" borderId="0" xfId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1" fontId="6" fillId="0" borderId="8" xfId="0" applyNumberFormat="1" applyFont="1" applyFill="1" applyBorder="1"/>
    <xf numFmtId="41" fontId="6" fillId="0" borderId="20" xfId="0" applyNumberFormat="1" applyFont="1" applyFill="1" applyBorder="1" applyAlignment="1">
      <alignment vertical="center"/>
    </xf>
    <xf numFmtId="41" fontId="6" fillId="0" borderId="0" xfId="0" applyNumberFormat="1" applyFont="1" applyFill="1"/>
    <xf numFmtId="41" fontId="6" fillId="0" borderId="1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showGridLines="0" tabSelected="1" showOutlineSymbols="0" view="pageBreakPreview" zoomScale="70" zoomScaleNormal="65" zoomScaleSheetLayoutView="70" workbookViewId="0">
      <selection activeCell="A2" sqref="A2"/>
    </sheetView>
  </sheetViews>
  <sheetFormatPr defaultColWidth="8.83203125" defaultRowHeight="14.4" x14ac:dyDescent="0.2"/>
  <cols>
    <col min="1" max="1" width="19.33203125" style="1" customWidth="1"/>
    <col min="2" max="2" width="19.5" style="1" customWidth="1"/>
    <col min="3" max="3" width="19.58203125" style="1" customWidth="1"/>
    <col min="4" max="4" width="19.5" style="1" customWidth="1"/>
    <col min="5" max="5" width="19.83203125" style="1" customWidth="1"/>
    <col min="6" max="6" width="19.9140625" style="1" customWidth="1"/>
    <col min="7" max="9" width="10.6640625" style="1" customWidth="1"/>
    <col min="10" max="10" width="12.6640625" style="1" customWidth="1"/>
    <col min="11" max="16384" width="8.83203125" style="1"/>
  </cols>
  <sheetData>
    <row r="1" spans="1:13" ht="25.5" customHeight="1" x14ac:dyDescent="0.2">
      <c r="A1" s="43" t="s">
        <v>45</v>
      </c>
      <c r="B1" s="43"/>
      <c r="C1" s="43"/>
      <c r="D1" s="43"/>
      <c r="E1" s="43"/>
      <c r="F1" s="43"/>
    </row>
    <row r="2" spans="1:13" ht="45" customHeight="1" x14ac:dyDescent="0.25">
      <c r="A2" s="7"/>
      <c r="B2" s="7"/>
      <c r="C2" s="7"/>
      <c r="D2" s="7"/>
      <c r="E2" s="7"/>
      <c r="F2" s="8" t="s">
        <v>37</v>
      </c>
    </row>
    <row r="3" spans="1:13" ht="48" customHeight="1" x14ac:dyDescent="0.2">
      <c r="A3" s="9" t="s">
        <v>0</v>
      </c>
      <c r="B3" s="45" t="s">
        <v>2</v>
      </c>
      <c r="C3" s="45" t="s">
        <v>3</v>
      </c>
      <c r="D3" s="45" t="s">
        <v>1</v>
      </c>
      <c r="E3" s="45" t="s">
        <v>2</v>
      </c>
      <c r="F3" s="47" t="s">
        <v>3</v>
      </c>
      <c r="G3" s="2"/>
      <c r="H3" s="2"/>
      <c r="I3" s="2"/>
      <c r="J3" s="30"/>
    </row>
    <row r="4" spans="1:13" ht="48" customHeight="1" x14ac:dyDescent="0.2">
      <c r="A4" s="10" t="s">
        <v>1</v>
      </c>
      <c r="B4" s="46"/>
      <c r="C4" s="46"/>
      <c r="D4" s="46"/>
      <c r="E4" s="46"/>
      <c r="F4" s="48"/>
      <c r="G4" s="2"/>
      <c r="H4" s="2"/>
      <c r="I4" s="2"/>
      <c r="J4" s="30"/>
    </row>
    <row r="5" spans="1:13" ht="45" customHeight="1" x14ac:dyDescent="0.2">
      <c r="A5" s="11"/>
      <c r="B5" s="12"/>
      <c r="C5" s="12"/>
      <c r="D5" s="13"/>
      <c r="E5" s="12"/>
      <c r="F5" s="12"/>
      <c r="G5" s="3"/>
      <c r="H5" s="3"/>
      <c r="I5" s="3"/>
      <c r="J5" s="30"/>
    </row>
    <row r="6" spans="1:13" ht="45" customHeight="1" x14ac:dyDescent="0.2">
      <c r="A6" s="38" t="s">
        <v>44</v>
      </c>
      <c r="B6" s="14">
        <v>606767588</v>
      </c>
      <c r="C6" s="15">
        <v>590997870</v>
      </c>
      <c r="D6" s="16" t="s">
        <v>6</v>
      </c>
      <c r="E6" s="31">
        <f>E7+E8</f>
        <v>16425980</v>
      </c>
      <c r="F6" s="32">
        <f>F7+F8</f>
        <v>15693478</v>
      </c>
      <c r="G6" s="4"/>
      <c r="H6" s="4"/>
      <c r="I6" s="4"/>
      <c r="J6" s="30"/>
    </row>
    <row r="7" spans="1:13" ht="45" customHeight="1" x14ac:dyDescent="0.2">
      <c r="A7" s="38" t="s">
        <v>40</v>
      </c>
      <c r="B7" s="14">
        <v>779753839</v>
      </c>
      <c r="C7" s="15">
        <v>756749356</v>
      </c>
      <c r="D7" s="17" t="s">
        <v>7</v>
      </c>
      <c r="E7" s="14">
        <v>10744012</v>
      </c>
      <c r="F7" s="15">
        <v>10091272</v>
      </c>
      <c r="G7" s="4"/>
      <c r="H7" s="4"/>
      <c r="I7" s="4"/>
      <c r="J7" s="30"/>
    </row>
    <row r="8" spans="1:13" ht="45" customHeight="1" x14ac:dyDescent="0.2">
      <c r="A8" s="38" t="s">
        <v>41</v>
      </c>
      <c r="B8" s="14">
        <v>742822001</v>
      </c>
      <c r="C8" s="15">
        <v>711862258</v>
      </c>
      <c r="D8" s="17" t="s">
        <v>8</v>
      </c>
      <c r="E8" s="14">
        <v>5681968</v>
      </c>
      <c r="F8" s="15">
        <v>5602206</v>
      </c>
      <c r="G8" s="4"/>
      <c r="H8" s="4"/>
      <c r="I8" s="4"/>
      <c r="J8" s="30"/>
    </row>
    <row r="9" spans="1:13" ht="45" customHeight="1" x14ac:dyDescent="0.2">
      <c r="A9" s="38" t="s">
        <v>42</v>
      </c>
      <c r="B9" s="14">
        <v>704509227</v>
      </c>
      <c r="C9" s="15">
        <v>679266166</v>
      </c>
      <c r="D9" s="18"/>
      <c r="E9" s="33"/>
      <c r="F9" s="34"/>
      <c r="J9" s="30"/>
    </row>
    <row r="10" spans="1:13" ht="45" customHeight="1" x14ac:dyDescent="0.2">
      <c r="A10" s="38" t="s">
        <v>43</v>
      </c>
      <c r="B10" s="14">
        <v>723819234</v>
      </c>
      <c r="C10" s="15">
        <v>698658788</v>
      </c>
      <c r="D10" s="18" t="s">
        <v>10</v>
      </c>
      <c r="E10" s="33">
        <f>E11+E12+E13+E14+E15+E16</f>
        <v>62270503</v>
      </c>
      <c r="F10" s="34">
        <f>F11+F12+F13+F14+F15+F16</f>
        <v>59160228</v>
      </c>
      <c r="G10" s="3"/>
      <c r="H10" s="3"/>
      <c r="I10" s="3"/>
      <c r="J10" s="30"/>
    </row>
    <row r="11" spans="1:13" ht="45" customHeight="1" x14ac:dyDescent="0.2">
      <c r="A11" s="12"/>
      <c r="B11" s="14"/>
      <c r="C11" s="15"/>
      <c r="D11" s="17" t="s">
        <v>12</v>
      </c>
      <c r="E11" s="14">
        <v>11358847</v>
      </c>
      <c r="F11" s="15">
        <v>10696969</v>
      </c>
      <c r="G11" s="4"/>
      <c r="H11" s="4"/>
      <c r="I11" s="4"/>
      <c r="J11" s="30"/>
    </row>
    <row r="12" spans="1:13" ht="45" customHeight="1" x14ac:dyDescent="0.2">
      <c r="A12" s="9" t="s">
        <v>38</v>
      </c>
      <c r="B12" s="14">
        <f>B16+B17+B18+B19+B20+B21+B22+B23+B24</f>
        <v>567270496</v>
      </c>
      <c r="C12" s="42">
        <f>C16+C17+C18+C19+C20+C21+C22+C23+C24</f>
        <v>550042107</v>
      </c>
      <c r="D12" s="17" t="s">
        <v>14</v>
      </c>
      <c r="E12" s="14">
        <v>14371314</v>
      </c>
      <c r="F12" s="15">
        <v>13995060</v>
      </c>
      <c r="G12" s="4"/>
      <c r="H12" s="4"/>
      <c r="I12" s="4"/>
      <c r="J12" s="30"/>
    </row>
    <row r="13" spans="1:13" ht="45" customHeight="1" x14ac:dyDescent="0.2">
      <c r="A13" s="12"/>
      <c r="B13" s="14"/>
      <c r="C13" s="15"/>
      <c r="D13" s="17" t="s">
        <v>16</v>
      </c>
      <c r="E13" s="14">
        <v>3261852</v>
      </c>
      <c r="F13" s="15">
        <v>2936261</v>
      </c>
      <c r="G13" s="4"/>
      <c r="H13" s="4"/>
      <c r="I13" s="4"/>
      <c r="J13" s="30"/>
    </row>
    <row r="14" spans="1:13" ht="45" customHeight="1" x14ac:dyDescent="0.2">
      <c r="A14" s="9" t="s">
        <v>35</v>
      </c>
      <c r="B14" s="14">
        <f>B26+B29+E6+E10+E18+E24</f>
        <v>156548738</v>
      </c>
      <c r="C14" s="15">
        <f>C26+C29+F6+F10+F18+F24</f>
        <v>148616681</v>
      </c>
      <c r="D14" s="17" t="s">
        <v>18</v>
      </c>
      <c r="E14" s="14">
        <v>5893892</v>
      </c>
      <c r="F14" s="15">
        <v>5189177</v>
      </c>
      <c r="J14" s="30"/>
    </row>
    <row r="15" spans="1:13" ht="45" customHeight="1" x14ac:dyDescent="0.2">
      <c r="A15" s="12"/>
      <c r="B15" s="14"/>
      <c r="C15" s="15"/>
      <c r="D15" s="17" t="s">
        <v>20</v>
      </c>
      <c r="E15" s="14">
        <v>17220977</v>
      </c>
      <c r="F15" s="15">
        <v>16798102</v>
      </c>
      <c r="G15" s="3"/>
      <c r="H15" s="3"/>
      <c r="I15" s="3"/>
      <c r="J15" s="30"/>
    </row>
    <row r="16" spans="1:13" ht="45" customHeight="1" x14ac:dyDescent="0.2">
      <c r="A16" s="12" t="s">
        <v>9</v>
      </c>
      <c r="B16" s="14">
        <v>202966368</v>
      </c>
      <c r="C16" s="15">
        <v>196247545</v>
      </c>
      <c r="D16" s="17" t="s">
        <v>22</v>
      </c>
      <c r="E16" s="14">
        <v>10163621</v>
      </c>
      <c r="F16" s="15">
        <v>9544659</v>
      </c>
      <c r="G16" s="4"/>
      <c r="H16" s="4"/>
      <c r="I16" s="4"/>
      <c r="J16" s="30"/>
      <c r="L16" s="5"/>
      <c r="M16" s="5"/>
    </row>
    <row r="17" spans="1:10" ht="45" customHeight="1" x14ac:dyDescent="0.2">
      <c r="A17" s="12" t="s">
        <v>11</v>
      </c>
      <c r="B17" s="14">
        <v>133140300</v>
      </c>
      <c r="C17" s="15">
        <v>129988378</v>
      </c>
      <c r="D17" s="18"/>
      <c r="E17" s="33"/>
      <c r="F17" s="34"/>
      <c r="G17" s="4"/>
      <c r="H17" s="4"/>
      <c r="I17" s="4"/>
      <c r="J17" s="30"/>
    </row>
    <row r="18" spans="1:10" ht="45" customHeight="1" x14ac:dyDescent="0.2">
      <c r="A18" s="12" t="s">
        <v>13</v>
      </c>
      <c r="B18" s="14">
        <v>72565693</v>
      </c>
      <c r="C18" s="15">
        <v>69891005</v>
      </c>
      <c r="D18" s="18" t="s">
        <v>25</v>
      </c>
      <c r="E18" s="31">
        <f>E19+E20+E21+E22</f>
        <v>34038736</v>
      </c>
      <c r="F18" s="32">
        <f>F19+F20+F21+F22</f>
        <v>31827165</v>
      </c>
      <c r="G18" s="4"/>
      <c r="H18" s="4"/>
      <c r="I18" s="4"/>
      <c r="J18" s="30"/>
    </row>
    <row r="19" spans="1:10" ht="45" customHeight="1" x14ac:dyDescent="0.2">
      <c r="A19" s="12" t="s">
        <v>15</v>
      </c>
      <c r="B19" s="14">
        <v>35564732</v>
      </c>
      <c r="C19" s="15">
        <v>34672071</v>
      </c>
      <c r="D19" s="17" t="s">
        <v>26</v>
      </c>
      <c r="E19" s="14">
        <v>10462104</v>
      </c>
      <c r="F19" s="15">
        <v>10079611</v>
      </c>
      <c r="G19" s="4"/>
      <c r="H19" s="4"/>
      <c r="I19" s="4"/>
      <c r="J19" s="30"/>
    </row>
    <row r="20" spans="1:10" ht="45" customHeight="1" x14ac:dyDescent="0.2">
      <c r="A20" s="12" t="s">
        <v>17</v>
      </c>
      <c r="B20" s="14">
        <v>32838468</v>
      </c>
      <c r="C20" s="15">
        <v>32202854</v>
      </c>
      <c r="D20" s="17" t="s">
        <v>27</v>
      </c>
      <c r="E20" s="14">
        <v>4536303</v>
      </c>
      <c r="F20" s="15">
        <v>3986277</v>
      </c>
      <c r="G20" s="4"/>
      <c r="H20" s="4"/>
      <c r="I20" s="4"/>
      <c r="J20" s="30"/>
    </row>
    <row r="21" spans="1:10" ht="45" customHeight="1" x14ac:dyDescent="0.2">
      <c r="A21" s="12" t="s">
        <v>19</v>
      </c>
      <c r="B21" s="14">
        <v>34566893</v>
      </c>
      <c r="C21" s="15">
        <v>33255827</v>
      </c>
      <c r="D21" s="17" t="s">
        <v>28</v>
      </c>
      <c r="E21" s="14">
        <v>8683550</v>
      </c>
      <c r="F21" s="15">
        <v>8042423</v>
      </c>
      <c r="G21" s="4"/>
      <c r="H21" s="4"/>
      <c r="I21" s="4"/>
      <c r="J21" s="30"/>
    </row>
    <row r="22" spans="1:10" ht="45" customHeight="1" x14ac:dyDescent="0.2">
      <c r="A22" s="12" t="s">
        <v>21</v>
      </c>
      <c r="B22" s="14">
        <v>16619753</v>
      </c>
      <c r="C22" s="15">
        <v>16104228</v>
      </c>
      <c r="D22" s="17" t="s">
        <v>36</v>
      </c>
      <c r="E22" s="14">
        <v>10356779</v>
      </c>
      <c r="F22" s="15">
        <v>9718854</v>
      </c>
      <c r="J22" s="30"/>
    </row>
    <row r="23" spans="1:10" ht="45" customHeight="1" x14ac:dyDescent="0.2">
      <c r="A23" s="12" t="s">
        <v>23</v>
      </c>
      <c r="B23" s="14">
        <v>24692494</v>
      </c>
      <c r="C23" s="15">
        <v>23736904</v>
      </c>
      <c r="D23" s="18"/>
      <c r="E23" s="33"/>
      <c r="F23" s="34"/>
      <c r="G23" s="3"/>
      <c r="H23" s="3"/>
      <c r="I23" s="3"/>
      <c r="J23" s="30"/>
    </row>
    <row r="24" spans="1:10" ht="45" customHeight="1" x14ac:dyDescent="0.2">
      <c r="A24" s="12" t="s">
        <v>24</v>
      </c>
      <c r="B24" s="14">
        <v>14315795</v>
      </c>
      <c r="C24" s="15">
        <v>13943295</v>
      </c>
      <c r="D24" s="18" t="s">
        <v>31</v>
      </c>
      <c r="E24" s="33">
        <f>E25+E26+E27</f>
        <v>22818293</v>
      </c>
      <c r="F24" s="34">
        <f>F25+F26+F27</f>
        <v>21650940</v>
      </c>
      <c r="G24" s="4"/>
      <c r="H24" s="4"/>
      <c r="I24" s="4"/>
      <c r="J24" s="30"/>
    </row>
    <row r="25" spans="1:10" ht="45" customHeight="1" x14ac:dyDescent="0.2">
      <c r="A25" s="19"/>
      <c r="B25" s="33"/>
      <c r="C25" s="40"/>
      <c r="D25" s="17" t="s">
        <v>32</v>
      </c>
      <c r="E25" s="14">
        <v>10133464</v>
      </c>
      <c r="F25" s="15">
        <v>9687976</v>
      </c>
      <c r="G25" s="4"/>
      <c r="H25" s="4"/>
      <c r="I25" s="4"/>
      <c r="J25" s="30"/>
    </row>
    <row r="26" spans="1:10" ht="45" customHeight="1" x14ac:dyDescent="0.2">
      <c r="A26" s="19" t="s">
        <v>29</v>
      </c>
      <c r="B26" s="33">
        <f>B27</f>
        <v>13460570</v>
      </c>
      <c r="C26" s="36">
        <f>C27</f>
        <v>12849039</v>
      </c>
      <c r="D26" s="17" t="s">
        <v>39</v>
      </c>
      <c r="E26" s="14">
        <v>6715455</v>
      </c>
      <c r="F26" s="15">
        <v>6289343</v>
      </c>
      <c r="G26" s="4"/>
      <c r="H26" s="4"/>
      <c r="I26" s="4"/>
      <c r="J26" s="30"/>
    </row>
    <row r="27" spans="1:10" ht="45" customHeight="1" x14ac:dyDescent="0.2">
      <c r="A27" s="9" t="s">
        <v>30</v>
      </c>
      <c r="B27" s="35">
        <v>13460570</v>
      </c>
      <c r="C27" s="15">
        <v>12849039</v>
      </c>
      <c r="D27" s="17" t="s">
        <v>33</v>
      </c>
      <c r="E27" s="14">
        <v>5969374</v>
      </c>
      <c r="F27" s="15">
        <v>5673621</v>
      </c>
      <c r="G27" s="4"/>
      <c r="H27" s="4"/>
      <c r="I27" s="4"/>
      <c r="J27" s="30"/>
    </row>
    <row r="28" spans="1:10" ht="45" customHeight="1" x14ac:dyDescent="0.25">
      <c r="A28" s="19"/>
      <c r="B28" s="33"/>
      <c r="C28" s="34"/>
      <c r="D28" s="20"/>
      <c r="E28" s="39"/>
      <c r="F28" s="41"/>
      <c r="G28" s="4"/>
      <c r="H28" s="4"/>
      <c r="I28" s="4"/>
      <c r="J28" s="30"/>
    </row>
    <row r="29" spans="1:10" ht="45" customHeight="1" x14ac:dyDescent="0.25">
      <c r="A29" s="23" t="s">
        <v>4</v>
      </c>
      <c r="B29" s="31">
        <f>B30</f>
        <v>7534656</v>
      </c>
      <c r="C29" s="37">
        <f>C30</f>
        <v>7435831</v>
      </c>
      <c r="D29" s="20"/>
      <c r="E29" s="21"/>
      <c r="F29" s="22"/>
      <c r="G29" s="4"/>
      <c r="H29" s="4"/>
      <c r="I29" s="4"/>
      <c r="J29" s="30"/>
    </row>
    <row r="30" spans="1:10" ht="45" customHeight="1" x14ac:dyDescent="0.25">
      <c r="A30" s="24" t="s">
        <v>5</v>
      </c>
      <c r="B30" s="35">
        <v>7534656</v>
      </c>
      <c r="C30" s="15">
        <v>7435831</v>
      </c>
      <c r="D30" s="20"/>
      <c r="E30" s="21"/>
      <c r="F30" s="22"/>
      <c r="G30" s="4"/>
      <c r="H30" s="4"/>
      <c r="I30" s="4"/>
      <c r="J30" s="30"/>
    </row>
    <row r="31" spans="1:10" ht="41.4" customHeight="1" x14ac:dyDescent="0.2">
      <c r="A31" s="19"/>
      <c r="B31" s="33"/>
      <c r="C31" s="34"/>
      <c r="D31" s="25"/>
      <c r="E31" s="26"/>
      <c r="F31" s="27"/>
      <c r="G31" s="4"/>
      <c r="H31" s="4"/>
      <c r="I31" s="4"/>
    </row>
    <row r="32" spans="1:10" s="28" customFormat="1" ht="82.5" customHeight="1" x14ac:dyDescent="0.2">
      <c r="A32" s="44" t="s">
        <v>34</v>
      </c>
      <c r="B32" s="44"/>
      <c r="C32" s="44"/>
      <c r="D32" s="44"/>
      <c r="E32" s="44"/>
      <c r="F32" s="44"/>
      <c r="G32" s="29"/>
      <c r="H32" s="29"/>
      <c r="I32" s="29"/>
    </row>
    <row r="33" spans="1:9" ht="17.25" customHeight="1" x14ac:dyDescent="0.2">
      <c r="A33" s="2"/>
      <c r="B33" s="6"/>
      <c r="C33" s="6"/>
      <c r="G33" s="4"/>
      <c r="H33" s="4"/>
      <c r="I33" s="4"/>
    </row>
    <row r="34" spans="1:9" ht="17.25" customHeight="1" x14ac:dyDescent="0.2">
      <c r="A34" s="2"/>
      <c r="B34" s="6"/>
      <c r="C34" s="6"/>
      <c r="G34" s="4"/>
      <c r="H34" s="4"/>
      <c r="I34" s="4"/>
    </row>
    <row r="35" spans="1:9" ht="17.25" customHeight="1" x14ac:dyDescent="0.2"/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43" spans="1:9" ht="17.25" customHeight="1" x14ac:dyDescent="0.2"/>
    <row r="44" spans="1:9" ht="17.25" customHeight="1" x14ac:dyDescent="0.2"/>
    <row r="45" spans="1:9" ht="17.25" customHeight="1" x14ac:dyDescent="0.2"/>
    <row r="46" spans="1:9" ht="17.25" customHeight="1" x14ac:dyDescent="0.2"/>
    <row r="47" spans="1:9" ht="17.25" customHeight="1" x14ac:dyDescent="0.2"/>
    <row r="48" spans="1:9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64" ht="17.25" customHeight="1" x14ac:dyDescent="0.2"/>
  </sheetData>
  <mergeCells count="7">
    <mergeCell ref="A1:F1"/>
    <mergeCell ref="A32:F32"/>
    <mergeCell ref="B3:B4"/>
    <mergeCell ref="C3:C4"/>
    <mergeCell ref="D3:D4"/>
    <mergeCell ref="E3:E4"/>
    <mergeCell ref="F3:F4"/>
  </mergeCells>
  <phoneticPr fontId="2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&amp;R&amp;22財　　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増満 桃花</cp:lastModifiedBy>
  <cp:lastPrinted>2026-02-25T04:55:20Z</cp:lastPrinted>
  <dcterms:created xsi:type="dcterms:W3CDTF">2001-01-24T05:57:02Z</dcterms:created>
  <dcterms:modified xsi:type="dcterms:W3CDTF">2026-02-25T04:55:23Z</dcterms:modified>
</cp:coreProperties>
</file>