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10.11.16.149\文書\★02企画管理担当\00 管理関係\Dドライブより移行\32 統計調査課\R06\統計年鑑\"/>
    </mc:Choice>
  </mc:AlternateContent>
  <xr:revisionPtr revIDLastSave="0" documentId="13_ncr:1_{0B7124A1-6FCD-4008-A812-47CEE37142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23" sheetId="1" r:id="rId1"/>
  </sheets>
  <definedNames>
    <definedName name="_xlnm.Print_Area" localSheetId="0">'223'!$A$1:$F$33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C9" i="1"/>
  <c r="F28" i="1"/>
  <c r="F31" i="1" l="1"/>
  <c r="F30" i="1"/>
  <c r="D10" i="1"/>
  <c r="F19" i="1"/>
  <c r="F25" i="1"/>
  <c r="F26" i="1"/>
  <c r="F27" i="1"/>
  <c r="F20" i="1"/>
  <c r="F21" i="1"/>
  <c r="F22" i="1"/>
  <c r="F23" i="1"/>
  <c r="B10" i="1"/>
  <c r="B9" i="1" s="1"/>
  <c r="C24" i="1"/>
  <c r="D24" i="1"/>
  <c r="E24" i="1"/>
  <c r="B24" i="1"/>
  <c r="C17" i="1"/>
  <c r="E17" i="1"/>
  <c r="B17" i="1"/>
  <c r="C14" i="1"/>
  <c r="E14" i="1"/>
  <c r="B14" i="1"/>
  <c r="C10" i="1"/>
  <c r="E10" i="1"/>
  <c r="C29" i="1"/>
  <c r="D29" i="1"/>
  <c r="E29" i="1"/>
  <c r="B29" i="1"/>
  <c r="E9" i="1" l="1"/>
  <c r="E7" i="1" s="1"/>
  <c r="F29" i="1"/>
  <c r="F24" i="1"/>
  <c r="C7" i="1"/>
  <c r="B7" i="1"/>
  <c r="D17" i="1" l="1"/>
  <c r="F18" i="1"/>
  <c r="F17" i="1" l="1"/>
  <c r="F16" i="1" l="1"/>
  <c r="D14" i="1" l="1"/>
  <c r="F15" i="1"/>
  <c r="F14" i="1" l="1"/>
  <c r="F13" i="1" l="1"/>
  <c r="F12" i="1" l="1"/>
  <c r="F11" i="1" l="1"/>
  <c r="F10" i="1" l="1"/>
  <c r="D7" i="1"/>
  <c r="F9" i="1" l="1"/>
  <c r="F7" i="1" s="1"/>
</calcChain>
</file>

<file path=xl/sharedStrings.xml><?xml version="1.0" encoding="utf-8"?>
<sst xmlns="http://schemas.openxmlformats.org/spreadsheetml/2006/main" count="40" uniqueCount="40">
  <si>
    <t>年 度 及 び</t>
  </si>
  <si>
    <t>調  定  額</t>
  </si>
  <si>
    <t>収  入  済  額</t>
  </si>
  <si>
    <t>還付未済額</t>
  </si>
  <si>
    <t>不納欠損額</t>
  </si>
  <si>
    <t>収 入 未 済 額</t>
  </si>
  <si>
    <t>税       目</t>
  </si>
  <si>
    <t>（Ａ）</t>
  </si>
  <si>
    <t>（Ｂ）</t>
  </si>
  <si>
    <t>（Ｃ）</t>
  </si>
  <si>
    <t>（Ｄ）</t>
  </si>
  <si>
    <t>（Ａ－Ｂ＋Ｃ－Ｄ）</t>
  </si>
  <si>
    <t>県民税</t>
  </si>
  <si>
    <t>事業税</t>
  </si>
  <si>
    <t>地方消費税</t>
  </si>
  <si>
    <t>不動産取得税</t>
  </si>
  <si>
    <t>県たばこ税</t>
  </si>
  <si>
    <t>ゴルフ場利用税</t>
  </si>
  <si>
    <t>自動車税</t>
  </si>
  <si>
    <t>鉱区税</t>
  </si>
  <si>
    <t>軽油引取税</t>
  </si>
  <si>
    <t>狩猟税</t>
    <rPh sb="0" eb="2">
      <t>シュリョウ</t>
    </rPh>
    <phoneticPr fontId="1"/>
  </si>
  <si>
    <t>産業廃棄物税</t>
    <rPh sb="0" eb="2">
      <t>サンギョウ</t>
    </rPh>
    <rPh sb="2" eb="5">
      <t>ハイキブツ</t>
    </rPh>
    <rPh sb="5" eb="6">
      <t>ゼイ</t>
    </rPh>
    <phoneticPr fontId="1"/>
  </si>
  <si>
    <t>　法 　     人</t>
    <rPh sb="1" eb="2">
      <t>ホウ</t>
    </rPh>
    <phoneticPr fontId="1"/>
  </si>
  <si>
    <t>普通税</t>
    <phoneticPr fontId="1"/>
  </si>
  <si>
    <t>目的税</t>
    <phoneticPr fontId="1"/>
  </si>
  <si>
    <t>単位：円</t>
    <phoneticPr fontId="1"/>
  </si>
  <si>
    <t>　個   　   人</t>
  </si>
  <si>
    <t>　法　      人</t>
  </si>
  <si>
    <t>　利   子   割</t>
  </si>
  <si>
    <t>　個 　     人</t>
  </si>
  <si>
    <t>　譲　 渡  割</t>
  </si>
  <si>
    <t>　貨　 物  割</t>
  </si>
  <si>
    <t>環境性能割</t>
    <rPh sb="0" eb="2">
      <t>カンキョウ</t>
    </rPh>
    <rPh sb="2" eb="4">
      <t>セイノウ</t>
    </rPh>
    <rPh sb="4" eb="5">
      <t>ワリ</t>
    </rPh>
    <phoneticPr fontId="1"/>
  </si>
  <si>
    <t>種　別　割</t>
    <rPh sb="0" eb="1">
      <t>シュ</t>
    </rPh>
    <rPh sb="2" eb="3">
      <t>ベツ</t>
    </rPh>
    <rPh sb="4" eb="5">
      <t>ワリ</t>
    </rPh>
    <phoneticPr fontId="1"/>
  </si>
  <si>
    <t>資料提供　県税務課</t>
    <phoneticPr fontId="1"/>
  </si>
  <si>
    <t>223．県  税  徴  収  実  績</t>
    <phoneticPr fontId="1"/>
  </si>
  <si>
    <t>令和4年度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</si>
  <si>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</si>
  <si>
    <t>旧法による税</t>
    <rPh sb="0" eb="2">
      <t>キュウホウ</t>
    </rPh>
    <rPh sb="5" eb="6">
      <t>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</si>
</sst>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#,##0;\-#,##0;&quot;-&quot;;_ @_ "/>
  </numFmts>
  <fonts count="6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2" borderId="0"/>
  </cellStyleXfs>
  <cellXfs count="26">
    <xf numFmtId="0" fontId="0" fillId="2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distributed" vertical="center"/>
    </xf>
    <xf numFmtId="177" fontId="4" fillId="0" borderId="6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/>
    </xf>
    <xf numFmtId="177" fontId="4" fillId="0" borderId="7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right" vertical="center"/>
    </xf>
    <xf numFmtId="177" fontId="4" fillId="0" borderId="1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showGridLines="0" showZeros="0" tabSelected="1" showOutlineSymbols="0" view="pageBreakPreview" topLeftCell="A2" zoomScale="65" zoomScaleNormal="65" zoomScaleSheetLayoutView="65" workbookViewId="0">
      <selection activeCell="B13" sqref="B13"/>
    </sheetView>
  </sheetViews>
  <sheetFormatPr defaultColWidth="11.08203125" defaultRowHeight="19.2" x14ac:dyDescent="0.2"/>
  <cols>
    <col min="1" max="1" width="23.4140625" style="1" customWidth="1"/>
    <col min="2" max="6" width="21.58203125" style="1" customWidth="1"/>
    <col min="7" max="7" width="19.25" style="2" customWidth="1"/>
    <col min="8" max="10" width="12.6640625" style="1" customWidth="1"/>
    <col min="11" max="11" width="11.08203125" style="1" customWidth="1"/>
    <col min="12" max="12" width="14.6640625" style="1" customWidth="1"/>
    <col min="13" max="18" width="12.6640625" style="1" customWidth="1"/>
    <col min="19" max="19" width="11.08203125" style="1" customWidth="1"/>
    <col min="20" max="20" width="14.6640625" style="1" customWidth="1"/>
    <col min="21" max="22" width="11.6640625" style="1" customWidth="1"/>
    <col min="23" max="24" width="8.6640625" style="1" customWidth="1"/>
    <col min="25" max="27" width="11.6640625" style="1" customWidth="1"/>
    <col min="28" max="16384" width="11.08203125" style="1"/>
  </cols>
  <sheetData>
    <row r="1" spans="1:7" ht="25.5" customHeight="1" x14ac:dyDescent="0.2">
      <c r="A1" s="23" t="s">
        <v>36</v>
      </c>
      <c r="B1" s="23"/>
      <c r="C1" s="23"/>
      <c r="D1" s="23"/>
      <c r="E1" s="23"/>
      <c r="F1" s="23"/>
    </row>
    <row r="2" spans="1:7" ht="45" customHeight="1" x14ac:dyDescent="0.25">
      <c r="A2" s="2"/>
      <c r="B2" s="3"/>
      <c r="C2" s="3"/>
      <c r="D2" s="3"/>
      <c r="E2" s="3"/>
      <c r="F2" s="16" t="s">
        <v>26</v>
      </c>
    </row>
    <row r="3" spans="1:7" ht="45.15" customHeight="1" x14ac:dyDescent="0.2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7" ht="45.15" customHeight="1" x14ac:dyDescent="0.2">
      <c r="A4" s="6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</row>
    <row r="5" spans="1:7" ht="45.9" customHeight="1" x14ac:dyDescent="0.2">
      <c r="A5" s="2"/>
      <c r="B5" s="8"/>
      <c r="C5" s="2"/>
      <c r="D5" s="2"/>
      <c r="E5" s="2"/>
      <c r="F5" s="2"/>
    </row>
    <row r="6" spans="1:7" ht="45" customHeight="1" x14ac:dyDescent="0.2">
      <c r="A6" s="11" t="s">
        <v>37</v>
      </c>
      <c r="B6" s="9">
        <v>111337720562</v>
      </c>
      <c r="C6" s="10">
        <v>110282952846</v>
      </c>
      <c r="D6" s="10">
        <v>241700</v>
      </c>
      <c r="E6" s="10">
        <v>58144933</v>
      </c>
      <c r="F6" s="10">
        <v>996864483</v>
      </c>
    </row>
    <row r="7" spans="1:7" ht="45" customHeight="1" x14ac:dyDescent="0.2">
      <c r="A7" s="11" t="s">
        <v>38</v>
      </c>
      <c r="B7" s="19">
        <f>SUM(B9,B29)</f>
        <v>111321981983</v>
      </c>
      <c r="C7" s="10">
        <f>SUM(C9,C29)</f>
        <v>110261201842</v>
      </c>
      <c r="D7" s="10">
        <f>SUM(D9,D29)</f>
        <v>0</v>
      </c>
      <c r="E7" s="10">
        <f>SUM(E9,E29)</f>
        <v>57169704</v>
      </c>
      <c r="F7" s="10">
        <f>SUM(F9,F29)</f>
        <v>1003610437</v>
      </c>
    </row>
    <row r="8" spans="1:7" ht="45" customHeight="1" x14ac:dyDescent="0.2">
      <c r="A8" s="2"/>
      <c r="B8" s="20"/>
      <c r="C8" s="18"/>
      <c r="D8" s="18"/>
      <c r="E8" s="18"/>
      <c r="F8" s="18"/>
    </row>
    <row r="9" spans="1:7" ht="45" customHeight="1" x14ac:dyDescent="0.2">
      <c r="A9" s="14" t="s">
        <v>24</v>
      </c>
      <c r="B9" s="21">
        <f>SUM(B10,B14,B17,B20:B24,B27,B28)</f>
        <v>110977468253</v>
      </c>
      <c r="C9" s="15">
        <f>SUM(C10,C14,C17,C20:C24,C27,C28)</f>
        <v>109916688112</v>
      </c>
      <c r="D9" s="15">
        <f>SUM(D10,D14,D17,D20:D24,D27,D28)</f>
        <v>0</v>
      </c>
      <c r="E9" s="15">
        <f>SUM(E10,E14,E17,E20:E24,E27,E28)</f>
        <v>57169704</v>
      </c>
      <c r="F9" s="15">
        <f>SUM(F10,F14,F17,F20:F24,F27,F28)</f>
        <v>1003610437</v>
      </c>
    </row>
    <row r="10" spans="1:7" ht="45" customHeight="1" x14ac:dyDescent="0.2">
      <c r="A10" s="11" t="s">
        <v>12</v>
      </c>
      <c r="B10" s="19">
        <f>SUM(B11:B13)</f>
        <v>35222986847</v>
      </c>
      <c r="C10" s="17">
        <f>SUM(C11:C13)</f>
        <v>34461496016</v>
      </c>
      <c r="D10" s="17">
        <f>SUM(D11:D13)</f>
        <v>0</v>
      </c>
      <c r="E10" s="10">
        <f>SUM(E11:E13)</f>
        <v>41527421</v>
      </c>
      <c r="F10" s="10">
        <f>B10-C10+D10-E10</f>
        <v>719963410</v>
      </c>
    </row>
    <row r="11" spans="1:7" ht="45" customHeight="1" x14ac:dyDescent="0.2">
      <c r="A11" s="12" t="s">
        <v>27</v>
      </c>
      <c r="B11" s="19">
        <v>32839870007</v>
      </c>
      <c r="C11" s="10">
        <v>32091499465</v>
      </c>
      <c r="D11" s="10">
        <v>0</v>
      </c>
      <c r="E11" s="10">
        <v>38700095</v>
      </c>
      <c r="F11" s="10">
        <f t="shared" ref="F11:F13" si="0">B11-C11+D11-E11</f>
        <v>709670447</v>
      </c>
      <c r="G11" s="22"/>
    </row>
    <row r="12" spans="1:7" ht="45" customHeight="1" x14ac:dyDescent="0.2">
      <c r="A12" s="12" t="s">
        <v>28</v>
      </c>
      <c r="B12" s="19">
        <v>2347178430</v>
      </c>
      <c r="C12" s="10">
        <v>2334058141</v>
      </c>
      <c r="D12" s="10">
        <v>0</v>
      </c>
      <c r="E12" s="10">
        <v>2827326</v>
      </c>
      <c r="F12" s="10">
        <f t="shared" si="0"/>
        <v>10292963</v>
      </c>
      <c r="G12" s="22"/>
    </row>
    <row r="13" spans="1:7" ht="45" customHeight="1" x14ac:dyDescent="0.2">
      <c r="A13" s="12" t="s">
        <v>29</v>
      </c>
      <c r="B13" s="19">
        <v>35938410</v>
      </c>
      <c r="C13" s="10">
        <v>35938410</v>
      </c>
      <c r="D13" s="10">
        <v>0</v>
      </c>
      <c r="E13" s="10">
        <v>0</v>
      </c>
      <c r="F13" s="10">
        <f t="shared" si="0"/>
        <v>0</v>
      </c>
      <c r="G13" s="22"/>
    </row>
    <row r="14" spans="1:7" ht="45" customHeight="1" x14ac:dyDescent="0.2">
      <c r="A14" s="11" t="s">
        <v>13</v>
      </c>
      <c r="B14" s="19">
        <f>SUM(B15:B16)</f>
        <v>25919212252</v>
      </c>
      <c r="C14" s="10">
        <f>SUM(C15:C16)</f>
        <v>25800227983</v>
      </c>
      <c r="D14" s="10">
        <f>SUM(D15:D16)</f>
        <v>0</v>
      </c>
      <c r="E14" s="10">
        <f>SUM(E15:E16)</f>
        <v>12659497</v>
      </c>
      <c r="F14" s="10">
        <f t="shared" ref="F14:F28" si="1">B14-C14+D14-E14</f>
        <v>106324772</v>
      </c>
      <c r="G14" s="22"/>
    </row>
    <row r="15" spans="1:7" ht="45" customHeight="1" x14ac:dyDescent="0.2">
      <c r="A15" s="12" t="s">
        <v>30</v>
      </c>
      <c r="B15" s="19">
        <v>1263354409</v>
      </c>
      <c r="C15" s="10">
        <v>1239853638</v>
      </c>
      <c r="D15" s="10">
        <v>0</v>
      </c>
      <c r="E15" s="10">
        <v>361000</v>
      </c>
      <c r="F15" s="10">
        <f t="shared" si="1"/>
        <v>23139771</v>
      </c>
      <c r="G15" s="22"/>
    </row>
    <row r="16" spans="1:7" ht="45" customHeight="1" x14ac:dyDescent="0.2">
      <c r="A16" s="12" t="s">
        <v>23</v>
      </c>
      <c r="B16" s="19">
        <v>24655857843</v>
      </c>
      <c r="C16" s="10">
        <v>24560374345</v>
      </c>
      <c r="D16" s="10">
        <v>0</v>
      </c>
      <c r="E16" s="10">
        <v>12298497</v>
      </c>
      <c r="F16" s="10">
        <f t="shared" si="1"/>
        <v>83185001</v>
      </c>
      <c r="G16" s="22"/>
    </row>
    <row r="17" spans="1:7" ht="45" customHeight="1" x14ac:dyDescent="0.2">
      <c r="A17" s="11" t="s">
        <v>14</v>
      </c>
      <c r="B17" s="19">
        <f>SUM(B18:B19)</f>
        <v>22324305594</v>
      </c>
      <c r="C17" s="10">
        <f>SUM(C18:C19)</f>
        <v>22324305594</v>
      </c>
      <c r="D17" s="10">
        <f>SUM(D18:D19)</f>
        <v>0</v>
      </c>
      <c r="E17" s="10">
        <f>SUM(E18:E19)</f>
        <v>0</v>
      </c>
      <c r="F17" s="10">
        <f t="shared" si="1"/>
        <v>0</v>
      </c>
      <c r="G17" s="22"/>
    </row>
    <row r="18" spans="1:7" ht="45" customHeight="1" x14ac:dyDescent="0.2">
      <c r="A18" s="12" t="s">
        <v>31</v>
      </c>
      <c r="B18" s="19">
        <v>21656107517</v>
      </c>
      <c r="C18" s="10">
        <v>21656107517</v>
      </c>
      <c r="D18" s="10">
        <v>0</v>
      </c>
      <c r="E18" s="10">
        <v>0</v>
      </c>
      <c r="F18" s="10">
        <f t="shared" si="1"/>
        <v>0</v>
      </c>
      <c r="G18" s="22"/>
    </row>
    <row r="19" spans="1:7" ht="45" customHeight="1" x14ac:dyDescent="0.2">
      <c r="A19" s="12" t="s">
        <v>32</v>
      </c>
      <c r="B19" s="19">
        <v>668198077</v>
      </c>
      <c r="C19" s="10">
        <v>668198077</v>
      </c>
      <c r="D19" s="10">
        <v>0</v>
      </c>
      <c r="E19" s="10">
        <v>0</v>
      </c>
      <c r="F19" s="10">
        <f t="shared" si="1"/>
        <v>0</v>
      </c>
      <c r="G19" s="22"/>
    </row>
    <row r="20" spans="1:7" ht="45" customHeight="1" x14ac:dyDescent="0.2">
      <c r="A20" s="11" t="s">
        <v>15</v>
      </c>
      <c r="B20" s="19">
        <v>2457237117</v>
      </c>
      <c r="C20" s="10">
        <v>2439163552</v>
      </c>
      <c r="D20" s="10">
        <v>0</v>
      </c>
      <c r="E20" s="10">
        <v>110900</v>
      </c>
      <c r="F20" s="10">
        <f t="shared" si="1"/>
        <v>17962665</v>
      </c>
      <c r="G20" s="22"/>
    </row>
    <row r="21" spans="1:7" ht="45" customHeight="1" x14ac:dyDescent="0.2">
      <c r="A21" s="11" t="s">
        <v>16</v>
      </c>
      <c r="B21" s="19">
        <v>1388037079</v>
      </c>
      <c r="C21" s="10">
        <v>1388037079</v>
      </c>
      <c r="D21" s="10">
        <v>0</v>
      </c>
      <c r="E21" s="10">
        <v>0</v>
      </c>
      <c r="F21" s="10">
        <f t="shared" si="1"/>
        <v>0</v>
      </c>
      <c r="G21" s="22"/>
    </row>
    <row r="22" spans="1:7" ht="45" customHeight="1" x14ac:dyDescent="0.2">
      <c r="A22" s="11" t="s">
        <v>17</v>
      </c>
      <c r="B22" s="19">
        <v>396827420</v>
      </c>
      <c r="C22" s="10">
        <v>396827420</v>
      </c>
      <c r="D22" s="10">
        <v>0</v>
      </c>
      <c r="E22" s="10">
        <v>0</v>
      </c>
      <c r="F22" s="10">
        <f t="shared" si="1"/>
        <v>0</v>
      </c>
      <c r="G22" s="22"/>
    </row>
    <row r="23" spans="1:7" ht="45" customHeight="1" x14ac:dyDescent="0.2">
      <c r="A23" s="11" t="s">
        <v>20</v>
      </c>
      <c r="B23" s="19">
        <v>8919616324</v>
      </c>
      <c r="C23" s="10">
        <v>8780023977</v>
      </c>
      <c r="D23" s="10">
        <v>0</v>
      </c>
      <c r="E23" s="10">
        <v>0</v>
      </c>
      <c r="F23" s="10">
        <f t="shared" si="1"/>
        <v>139592347</v>
      </c>
      <c r="G23" s="22"/>
    </row>
    <row r="24" spans="1:7" ht="45" customHeight="1" x14ac:dyDescent="0.2">
      <c r="A24" s="11" t="s">
        <v>18</v>
      </c>
      <c r="B24" s="19">
        <f>SUM(B25:B26)</f>
        <v>14311392220</v>
      </c>
      <c r="C24" s="10">
        <f>SUM(C25:C26)</f>
        <v>14288790391</v>
      </c>
      <c r="D24" s="10">
        <f>SUM(D25:D26)</f>
        <v>0</v>
      </c>
      <c r="E24" s="10">
        <f>SUM(E25:E26)</f>
        <v>2871886</v>
      </c>
      <c r="F24" s="10">
        <f t="shared" si="1"/>
        <v>19729943</v>
      </c>
      <c r="G24" s="22"/>
    </row>
    <row r="25" spans="1:7" ht="45" customHeight="1" x14ac:dyDescent="0.2">
      <c r="A25" s="12" t="s">
        <v>33</v>
      </c>
      <c r="B25" s="19">
        <v>855751500</v>
      </c>
      <c r="C25" s="10">
        <v>855751500</v>
      </c>
      <c r="D25" s="10">
        <v>0</v>
      </c>
      <c r="E25" s="10">
        <v>0</v>
      </c>
      <c r="F25" s="10">
        <f t="shared" si="1"/>
        <v>0</v>
      </c>
      <c r="G25" s="22"/>
    </row>
    <row r="26" spans="1:7" ht="45" customHeight="1" x14ac:dyDescent="0.2">
      <c r="A26" s="12" t="s">
        <v>34</v>
      </c>
      <c r="B26" s="19">
        <v>13455640720</v>
      </c>
      <c r="C26" s="10">
        <v>13433038891</v>
      </c>
      <c r="D26" s="10">
        <v>0</v>
      </c>
      <c r="E26" s="10">
        <v>2871886</v>
      </c>
      <c r="F26" s="10">
        <f t="shared" si="1"/>
        <v>19729943</v>
      </c>
      <c r="G26" s="22"/>
    </row>
    <row r="27" spans="1:7" ht="45" customHeight="1" x14ac:dyDescent="0.2">
      <c r="A27" s="11" t="s">
        <v>19</v>
      </c>
      <c r="B27" s="19">
        <v>7585500</v>
      </c>
      <c r="C27" s="10">
        <v>7548200</v>
      </c>
      <c r="D27" s="10">
        <v>0</v>
      </c>
      <c r="E27" s="10">
        <v>0</v>
      </c>
      <c r="F27" s="10">
        <f t="shared" si="1"/>
        <v>37300</v>
      </c>
      <c r="G27" s="22"/>
    </row>
    <row r="28" spans="1:7" ht="45" customHeight="1" x14ac:dyDescent="0.2">
      <c r="A28" s="11" t="s">
        <v>39</v>
      </c>
      <c r="B28" s="19">
        <v>30267900</v>
      </c>
      <c r="C28" s="10">
        <v>30267900</v>
      </c>
      <c r="D28" s="10">
        <v>0</v>
      </c>
      <c r="E28" s="10">
        <v>0</v>
      </c>
      <c r="F28" s="10">
        <f t="shared" si="1"/>
        <v>0</v>
      </c>
      <c r="G28" s="22"/>
    </row>
    <row r="29" spans="1:7" ht="45" customHeight="1" x14ac:dyDescent="0.2">
      <c r="A29" s="14" t="s">
        <v>25</v>
      </c>
      <c r="B29" s="21">
        <f>SUM(B30:B31)</f>
        <v>344513730</v>
      </c>
      <c r="C29" s="15">
        <f>SUM(C30:C31)</f>
        <v>344513730</v>
      </c>
      <c r="D29" s="15">
        <f>SUM(D30:D31)</f>
        <v>0</v>
      </c>
      <c r="E29" s="15">
        <f>SUM(E30:E31)</f>
        <v>0</v>
      </c>
      <c r="F29" s="15">
        <f>SUM(F30:F31)</f>
        <v>0</v>
      </c>
      <c r="G29" s="22"/>
    </row>
    <row r="30" spans="1:7" ht="45" customHeight="1" x14ac:dyDescent="0.2">
      <c r="A30" s="11" t="s">
        <v>21</v>
      </c>
      <c r="B30" s="19">
        <v>20103400</v>
      </c>
      <c r="C30" s="10">
        <v>20103400</v>
      </c>
      <c r="D30" s="10">
        <v>0</v>
      </c>
      <c r="E30" s="10">
        <v>0</v>
      </c>
      <c r="F30" s="10">
        <f t="shared" ref="F30:F31" si="2">B30-C30+D30-E30</f>
        <v>0</v>
      </c>
      <c r="G30" s="22"/>
    </row>
    <row r="31" spans="1:7" ht="45" customHeight="1" x14ac:dyDescent="0.2">
      <c r="A31" s="11" t="s">
        <v>22</v>
      </c>
      <c r="B31" s="19">
        <v>324410330</v>
      </c>
      <c r="C31" s="10">
        <v>324410330</v>
      </c>
      <c r="D31" s="10">
        <v>0</v>
      </c>
      <c r="E31" s="10">
        <v>0</v>
      </c>
      <c r="F31" s="10">
        <f t="shared" si="2"/>
        <v>0</v>
      </c>
      <c r="G31" s="22"/>
    </row>
    <row r="32" spans="1:7" ht="46.8" customHeight="1" x14ac:dyDescent="0.2">
      <c r="A32" s="3"/>
      <c r="B32" s="13"/>
      <c r="C32" s="3"/>
      <c r="D32" s="3"/>
      <c r="E32" s="3"/>
      <c r="F32" s="3"/>
      <c r="G32" s="22"/>
    </row>
    <row r="33" spans="1:6" ht="82.5" customHeight="1" x14ac:dyDescent="0.2">
      <c r="A33" s="24" t="s">
        <v>35</v>
      </c>
      <c r="B33" s="25"/>
      <c r="C33" s="25"/>
      <c r="D33" s="25"/>
      <c r="E33" s="25"/>
      <c r="F33" s="25"/>
    </row>
  </sheetData>
  <mergeCells count="2">
    <mergeCell ref="A1:F1"/>
    <mergeCell ref="A33:F33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49" orientation="portrait" r:id="rId1"/>
  <headerFooter>
    <oddHeader>&amp;R&amp;22財　　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223</vt:lpstr>
      <vt:lpstr>'223'!Print_Area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 郁枝</dc:creator>
  <cp:lastModifiedBy>外山 香織</cp:lastModifiedBy>
  <cp:lastPrinted>2021-12-20T02:35:11Z</cp:lastPrinted>
  <dcterms:created xsi:type="dcterms:W3CDTF">2001-08-17T04:58:52Z</dcterms:created>
  <dcterms:modified xsi:type="dcterms:W3CDTF">2024-12-19T00:11:19Z</dcterms:modified>
</cp:coreProperties>
</file>