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3編集データ\101~150\"/>
    </mc:Choice>
  </mc:AlternateContent>
  <xr:revisionPtr revIDLastSave="0" documentId="8_{3BFCCCD9-FB22-4400-A104-38C0DC17D82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14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4" l="1"/>
  <c r="B47" i="4"/>
  <c r="B46" i="4" s="1"/>
  <c r="B44" i="4"/>
  <c r="B43" i="4"/>
  <c r="B42" i="4"/>
  <c r="B41" i="4"/>
  <c r="B38" i="4"/>
  <c r="B37" i="4"/>
  <c r="B36" i="4"/>
  <c r="B35" i="4"/>
  <c r="B34" i="4"/>
  <c r="B33" i="4"/>
  <c r="B30" i="4"/>
  <c r="B29" i="4"/>
  <c r="B28" i="4"/>
  <c r="B27" i="4"/>
  <c r="B26" i="4"/>
  <c r="B23" i="4"/>
  <c r="B22" i="4" s="1"/>
  <c r="B20" i="4"/>
  <c r="B19" i="4"/>
  <c r="B18" i="4"/>
  <c r="B17" i="4"/>
  <c r="B16" i="4"/>
  <c r="B15" i="4"/>
  <c r="B14" i="4"/>
  <c r="B10" i="4"/>
  <c r="B11" i="4"/>
  <c r="B9" i="4"/>
  <c r="C46" i="4"/>
  <c r="D46" i="4"/>
  <c r="E46" i="4"/>
  <c r="F46" i="4"/>
  <c r="G46" i="4"/>
  <c r="H46" i="4"/>
  <c r="I46" i="4"/>
  <c r="J46" i="4"/>
  <c r="C40" i="4"/>
  <c r="D40" i="4"/>
  <c r="E40" i="4"/>
  <c r="F40" i="4"/>
  <c r="G40" i="4"/>
  <c r="H40" i="4"/>
  <c r="I40" i="4"/>
  <c r="J40" i="4"/>
  <c r="C32" i="4"/>
  <c r="D32" i="4"/>
  <c r="E32" i="4"/>
  <c r="F32" i="4"/>
  <c r="G32" i="4"/>
  <c r="H32" i="4"/>
  <c r="I32" i="4"/>
  <c r="J32" i="4"/>
  <c r="C25" i="4"/>
  <c r="D25" i="4"/>
  <c r="E25" i="4"/>
  <c r="F25" i="4"/>
  <c r="G25" i="4"/>
  <c r="H25" i="4"/>
  <c r="I25" i="4"/>
  <c r="J25" i="4"/>
  <c r="C22" i="4"/>
  <c r="D22" i="4"/>
  <c r="E22" i="4"/>
  <c r="F22" i="4"/>
  <c r="G22" i="4"/>
  <c r="H22" i="4"/>
  <c r="I22" i="4"/>
  <c r="J22" i="4"/>
  <c r="C13" i="4"/>
  <c r="D13" i="4"/>
  <c r="E13" i="4"/>
  <c r="F13" i="4"/>
  <c r="G13" i="4"/>
  <c r="H13" i="4"/>
  <c r="I13" i="4"/>
  <c r="J13" i="4"/>
  <c r="D8" i="4"/>
  <c r="C8" i="4"/>
  <c r="I8" i="4"/>
  <c r="E8" i="4"/>
  <c r="I6" i="4" l="1"/>
  <c r="E6" i="4"/>
  <c r="D6" i="4"/>
  <c r="B40" i="4"/>
  <c r="B32" i="4"/>
  <c r="B25" i="4"/>
  <c r="C6" i="4"/>
  <c r="B13" i="4"/>
  <c r="B8" i="4"/>
  <c r="J8" i="4"/>
  <c r="J6" i="4" s="1"/>
  <c r="H8" i="4"/>
  <c r="H6" i="4" s="1"/>
  <c r="G8" i="4"/>
  <c r="G6" i="4" s="1"/>
  <c r="F8" i="4"/>
  <c r="F6" i="4" s="1"/>
  <c r="B6" i="4" l="1"/>
</calcChain>
</file>

<file path=xl/sharedStrings.xml><?xml version="1.0" encoding="utf-8"?>
<sst xmlns="http://schemas.openxmlformats.org/spreadsheetml/2006/main" count="50" uniqueCount="50">
  <si>
    <t>仕　　　　　向　　　　　地</t>
  </si>
  <si>
    <t>総  額</t>
  </si>
  <si>
    <t>ア ジ ア</t>
  </si>
  <si>
    <t>ヨーロッパ</t>
  </si>
  <si>
    <t>オセアニア</t>
  </si>
  <si>
    <t>アフリカ</t>
  </si>
  <si>
    <t>不  明</t>
  </si>
  <si>
    <t>中南米</t>
    <rPh sb="0" eb="3">
      <t>チュウナンベイ</t>
    </rPh>
    <phoneticPr fontId="2"/>
  </si>
  <si>
    <t>中　東</t>
    <rPh sb="0" eb="1">
      <t>ナカ</t>
    </rPh>
    <rPh sb="2" eb="3">
      <t>ヒガシ</t>
    </rPh>
    <phoneticPr fontId="1"/>
  </si>
  <si>
    <t>北　米</t>
    <rPh sb="0" eb="1">
      <t>キタ</t>
    </rPh>
    <rPh sb="2" eb="3">
      <t>ベイ</t>
    </rPh>
    <phoneticPr fontId="1"/>
  </si>
  <si>
    <t>品　　　　目</t>
    <rPh sb="0" eb="1">
      <t>ヒン</t>
    </rPh>
    <rPh sb="5" eb="6">
      <t>メ</t>
    </rPh>
    <phoneticPr fontId="1"/>
  </si>
  <si>
    <t>単位：千円</t>
    <rPh sb="0" eb="2">
      <t>タンイ</t>
    </rPh>
    <rPh sb="3" eb="5">
      <t>センエン</t>
    </rPh>
    <phoneticPr fontId="1"/>
  </si>
  <si>
    <t>　その他食料品</t>
  </si>
  <si>
    <t>　プラスチック</t>
  </si>
  <si>
    <t>総額</t>
    <rPh sb="0" eb="2">
      <t>ソウガク</t>
    </rPh>
    <phoneticPr fontId="5"/>
  </si>
  <si>
    <t>食料品及び飲料</t>
    <rPh sb="0" eb="3">
      <t>ショクリョウヒン</t>
    </rPh>
    <rPh sb="3" eb="4">
      <t>オヨ</t>
    </rPh>
    <rPh sb="5" eb="7">
      <t>インリョウ</t>
    </rPh>
    <phoneticPr fontId="5"/>
  </si>
  <si>
    <t>原材料</t>
    <rPh sb="0" eb="3">
      <t>ゲンザイリョウ</t>
    </rPh>
    <phoneticPr fontId="5"/>
  </si>
  <si>
    <t>　生ゴム</t>
    <rPh sb="1" eb="2">
      <t>ナマ</t>
    </rPh>
    <phoneticPr fontId="8"/>
  </si>
  <si>
    <t>　木材及びコルク</t>
    <rPh sb="1" eb="3">
      <t>モクザイ</t>
    </rPh>
    <rPh sb="3" eb="4">
      <t>オヨ</t>
    </rPh>
    <phoneticPr fontId="8"/>
  </si>
  <si>
    <t>　パルプ及び古紙</t>
    <rPh sb="4" eb="5">
      <t>オヨ</t>
    </rPh>
    <rPh sb="6" eb="8">
      <t>コシ</t>
    </rPh>
    <phoneticPr fontId="5"/>
  </si>
  <si>
    <t>　織物用繊維及びくず</t>
    <rPh sb="1" eb="4">
      <t>オリモノヨウ</t>
    </rPh>
    <rPh sb="4" eb="6">
      <t>センイ</t>
    </rPh>
    <rPh sb="6" eb="7">
      <t>オヨ</t>
    </rPh>
    <phoneticPr fontId="5"/>
  </si>
  <si>
    <t>　粗鉱物</t>
    <rPh sb="1" eb="2">
      <t>アラ</t>
    </rPh>
    <rPh sb="2" eb="4">
      <t>コウブツ</t>
    </rPh>
    <phoneticPr fontId="8"/>
  </si>
  <si>
    <t>　金属鉱及びくず</t>
    <rPh sb="1" eb="2">
      <t>キン</t>
    </rPh>
    <rPh sb="2" eb="3">
      <t>ゾク</t>
    </rPh>
    <rPh sb="3" eb="4">
      <t>コウ</t>
    </rPh>
    <rPh sb="4" eb="5">
      <t>オヨ</t>
    </rPh>
    <phoneticPr fontId="8"/>
  </si>
  <si>
    <t>　その他の動植物性原材料</t>
    <rPh sb="3" eb="4">
      <t>タ</t>
    </rPh>
    <rPh sb="5" eb="8">
      <t>ドウショクブツ</t>
    </rPh>
    <rPh sb="8" eb="9">
      <t>セイ</t>
    </rPh>
    <rPh sb="9" eb="12">
      <t>ゲンザイリョウ</t>
    </rPh>
    <phoneticPr fontId="5"/>
  </si>
  <si>
    <t>鉱物性燃料</t>
    <rPh sb="0" eb="2">
      <t>コウブツ</t>
    </rPh>
    <rPh sb="2" eb="3">
      <t>セイ</t>
    </rPh>
    <rPh sb="3" eb="5">
      <t>ネンリョウ</t>
    </rPh>
    <phoneticPr fontId="5"/>
  </si>
  <si>
    <t>　石油及び同製品</t>
    <rPh sb="1" eb="3">
      <t>セキユ</t>
    </rPh>
    <rPh sb="3" eb="4">
      <t>オヨ</t>
    </rPh>
    <rPh sb="5" eb="6">
      <t>ドウ</t>
    </rPh>
    <rPh sb="6" eb="8">
      <t>セイヒン</t>
    </rPh>
    <phoneticPr fontId="5"/>
  </si>
  <si>
    <t>化学製品</t>
    <rPh sb="0" eb="2">
      <t>カガク</t>
    </rPh>
    <rPh sb="2" eb="4">
      <t>セイヒン</t>
    </rPh>
    <phoneticPr fontId="5"/>
  </si>
  <si>
    <t>　元素及び化合物</t>
    <rPh sb="1" eb="3">
      <t>ゲンソ</t>
    </rPh>
    <rPh sb="3" eb="4">
      <t>オヨ</t>
    </rPh>
    <rPh sb="5" eb="8">
      <t>カゴウブツ</t>
    </rPh>
    <phoneticPr fontId="5"/>
  </si>
  <si>
    <t>　精油・香料及び化粧品類</t>
    <rPh sb="1" eb="2">
      <t>セイ</t>
    </rPh>
    <rPh sb="2" eb="3">
      <t>ユ</t>
    </rPh>
    <rPh sb="4" eb="6">
      <t>コウリョウ</t>
    </rPh>
    <rPh sb="6" eb="7">
      <t>オヨ</t>
    </rPh>
    <rPh sb="8" eb="11">
      <t>ケショウヒン</t>
    </rPh>
    <rPh sb="11" eb="12">
      <t>ルイ</t>
    </rPh>
    <phoneticPr fontId="5"/>
  </si>
  <si>
    <t>　肥料</t>
    <rPh sb="1" eb="3">
      <t>ヒリョウ</t>
    </rPh>
    <phoneticPr fontId="5"/>
  </si>
  <si>
    <t>　その他の化学製品</t>
    <rPh sb="3" eb="4">
      <t>タ</t>
    </rPh>
    <rPh sb="5" eb="7">
      <t>カガク</t>
    </rPh>
    <rPh sb="7" eb="9">
      <t>セイヒン</t>
    </rPh>
    <phoneticPr fontId="5"/>
  </si>
  <si>
    <t>原料別製品</t>
    <rPh sb="0" eb="2">
      <t>ゲンリョウ</t>
    </rPh>
    <rPh sb="2" eb="3">
      <t>ベツ</t>
    </rPh>
    <rPh sb="3" eb="5">
      <t>セイヒン</t>
    </rPh>
    <phoneticPr fontId="5"/>
  </si>
  <si>
    <t>　ゴム製品</t>
    <rPh sb="3" eb="5">
      <t>セイヒン</t>
    </rPh>
    <phoneticPr fontId="5"/>
  </si>
  <si>
    <t>　木製品及びコルク製品</t>
    <rPh sb="1" eb="2">
      <t>キ</t>
    </rPh>
    <rPh sb="2" eb="4">
      <t>セイヒン</t>
    </rPh>
    <rPh sb="4" eb="5">
      <t>オヨ</t>
    </rPh>
    <rPh sb="9" eb="11">
      <t>セイヒン</t>
    </rPh>
    <phoneticPr fontId="5"/>
  </si>
  <si>
    <t>　紙類及び同製品</t>
    <rPh sb="1" eb="2">
      <t>カミ</t>
    </rPh>
    <rPh sb="2" eb="3">
      <t>ルイ</t>
    </rPh>
    <rPh sb="3" eb="4">
      <t>オヨ</t>
    </rPh>
    <rPh sb="5" eb="6">
      <t>ドウ</t>
    </rPh>
    <rPh sb="6" eb="8">
      <t>セイヒン</t>
    </rPh>
    <phoneticPr fontId="5"/>
  </si>
  <si>
    <t>　繊維製品</t>
    <rPh sb="1" eb="3">
      <t>センイ</t>
    </rPh>
    <rPh sb="3" eb="5">
      <t>セイヒン</t>
    </rPh>
    <phoneticPr fontId="8"/>
  </si>
  <si>
    <t>　非金属鉱物製品</t>
    <rPh sb="1" eb="4">
      <t>ヒキンゾク</t>
    </rPh>
    <rPh sb="4" eb="6">
      <t>コウブツ</t>
    </rPh>
    <rPh sb="6" eb="8">
      <t>セイヒン</t>
    </rPh>
    <phoneticPr fontId="5"/>
  </si>
  <si>
    <t>　金属及び同製品</t>
    <rPh sb="1" eb="2">
      <t>キン</t>
    </rPh>
    <rPh sb="2" eb="3">
      <t>ゾク</t>
    </rPh>
    <rPh sb="3" eb="4">
      <t>オヨ</t>
    </rPh>
    <rPh sb="5" eb="6">
      <t>ドウ</t>
    </rPh>
    <rPh sb="6" eb="8">
      <t>セイヒン</t>
    </rPh>
    <phoneticPr fontId="5"/>
  </si>
  <si>
    <t>機械器具</t>
    <rPh sb="0" eb="2">
      <t>キカイ</t>
    </rPh>
    <rPh sb="2" eb="4">
      <t>キグ</t>
    </rPh>
    <phoneticPr fontId="5"/>
  </si>
  <si>
    <t>　電気機器</t>
    <rPh sb="1" eb="3">
      <t>デンキ</t>
    </rPh>
    <rPh sb="3" eb="5">
      <t>キキ</t>
    </rPh>
    <phoneticPr fontId="5"/>
  </si>
  <si>
    <t>　輸送用機器</t>
    <rPh sb="1" eb="4">
      <t>ユソウヨウ</t>
    </rPh>
    <rPh sb="4" eb="6">
      <t>キキ</t>
    </rPh>
    <phoneticPr fontId="5"/>
  </si>
  <si>
    <t>　精密機器</t>
    <rPh sb="1" eb="3">
      <t>セイミツ</t>
    </rPh>
    <rPh sb="3" eb="5">
      <t>キキ</t>
    </rPh>
    <phoneticPr fontId="5"/>
  </si>
  <si>
    <t>雑製品</t>
    <rPh sb="0" eb="1">
      <t>ザツ</t>
    </rPh>
    <rPh sb="1" eb="3">
      <t>セイヒン</t>
    </rPh>
    <phoneticPr fontId="5"/>
  </si>
  <si>
    <t>　その他の雑製品</t>
    <rPh sb="3" eb="4">
      <t>タ</t>
    </rPh>
    <rPh sb="5" eb="6">
      <t>ザツ</t>
    </rPh>
    <rPh sb="6" eb="8">
      <t>セイヒン</t>
    </rPh>
    <phoneticPr fontId="5"/>
  </si>
  <si>
    <t>特殊取扱品</t>
    <rPh sb="0" eb="2">
      <t>トクシュ</t>
    </rPh>
    <rPh sb="2" eb="4">
      <t>トリアツカイ</t>
    </rPh>
    <rPh sb="4" eb="5">
      <t>ヒン</t>
    </rPh>
    <phoneticPr fontId="5"/>
  </si>
  <si>
    <t>　農水産物</t>
    <rPh sb="1" eb="2">
      <t>ノウ</t>
    </rPh>
    <rPh sb="2" eb="5">
      <t>スイサンブツ</t>
    </rPh>
    <phoneticPr fontId="5"/>
  </si>
  <si>
    <t>　飲料・アルコール</t>
    <rPh sb="1" eb="3">
      <t>インリョウ</t>
    </rPh>
    <phoneticPr fontId="5"/>
  </si>
  <si>
    <t>　一般機械</t>
    <rPh sb="1" eb="3">
      <t>イッパン</t>
    </rPh>
    <rPh sb="3" eb="5">
      <t>キカイ</t>
    </rPh>
    <phoneticPr fontId="5"/>
  </si>
  <si>
    <t>資料提供　国際・経済交流課</t>
    <rPh sb="0" eb="2">
      <t>シリョウ</t>
    </rPh>
    <rPh sb="2" eb="4">
      <t>テイキ</t>
    </rPh>
    <rPh sb="5" eb="7">
      <t>コクサイ</t>
    </rPh>
    <rPh sb="8" eb="13">
      <t>ケイザイコウリュウカ</t>
    </rPh>
    <phoneticPr fontId="1"/>
  </si>
  <si>
    <r>
      <t xml:space="preserve">141．輸　　　出　　　実　　　績 </t>
    </r>
    <r>
      <rPr>
        <sz val="18"/>
        <rFont val="ＭＳ Ｐ明朝"/>
        <family val="1"/>
        <charset val="128"/>
      </rPr>
      <t>（令和４年）</t>
    </r>
    <rPh sb="4" eb="5">
      <t>ユ</t>
    </rPh>
    <rPh sb="8" eb="9">
      <t>デ</t>
    </rPh>
    <rPh sb="12" eb="13">
      <t>ジツ</t>
    </rPh>
    <rPh sb="16" eb="17">
      <t>イサオ</t>
    </rPh>
    <rPh sb="19" eb="21">
      <t>レイワ</t>
    </rPh>
    <rPh sb="22" eb="23">
      <t>ネン</t>
    </rPh>
    <rPh sb="23" eb="24">
      <t>ヘイネン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</si>
</sst>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;_ @_ "/>
  </numFmts>
  <fonts count="11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22"/>
      <name val="ＭＳ ゴシック"/>
      <family val="3"/>
      <charset val="128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2" borderId="0"/>
    <xf numFmtId="38" fontId="9" fillId="0" borderId="0" applyFont="0" applyFill="0" applyBorder="0" applyAlignment="0" applyProtection="0">
      <alignment vertical="center"/>
    </xf>
  </cellStyleXfs>
  <cellXfs count="27">
    <xf numFmtId="0" fontId="0" fillId="2" borderId="0" xfId="0"/>
    <xf numFmtId="0" fontId="3" fillId="0" borderId="0" xfId="0" applyFont="1" applyFill="1"/>
    <xf numFmtId="0" fontId="3" fillId="0" borderId="0" xfId="0" applyFont="1" applyFill="1" applyAlignment="1">
      <alignment vertical="center"/>
    </xf>
    <xf numFmtId="176" fontId="6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0" fontId="7" fillId="0" borderId="2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0" xfId="0" applyNumberFormat="1" applyFont="1" applyFill="1" applyAlignment="1">
      <alignment vertical="center"/>
    </xf>
    <xf numFmtId="0" fontId="7" fillId="0" borderId="4" xfId="0" applyFont="1" applyFill="1" applyBorder="1" applyAlignment="1">
      <alignment vertical="center"/>
    </xf>
    <xf numFmtId="3" fontId="7" fillId="0" borderId="0" xfId="0" applyNumberFormat="1" applyFont="1" applyFill="1"/>
    <xf numFmtId="176" fontId="7" fillId="0" borderId="5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vertical="center"/>
    </xf>
    <xf numFmtId="176" fontId="7" fillId="0" borderId="0" xfId="0" applyNumberFormat="1" applyFont="1" applyFill="1" applyAlignment="1">
      <alignment horizontal="right" vertical="center"/>
    </xf>
    <xf numFmtId="38" fontId="7" fillId="0" borderId="0" xfId="1" applyFont="1" applyFill="1" applyAlignment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10" fillId="2" borderId="12" xfId="0" applyFont="1" applyBorder="1" applyAlignment="1">
      <alignment horizontal="left" vertical="top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10" fillId="0" borderId="11" xfId="0" applyNumberFormat="1" applyFont="1" applyFill="1" applyBorder="1" applyAlignment="1">
      <alignment horizontal="center" vertical="center"/>
    </xf>
    <xf numFmtId="0" fontId="4" fillId="2" borderId="0" xfId="0" applyFont="1" applyAlignment="1">
      <alignment horizontal="center" vertical="center"/>
    </xf>
    <xf numFmtId="0" fontId="10" fillId="2" borderId="0" xfId="0" applyFont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51"/>
  <sheetViews>
    <sheetView showGridLines="0" tabSelected="1" showOutlineSymbols="0" zoomScale="70" zoomScaleNormal="70" zoomScaleSheetLayoutView="70" workbookViewId="0">
      <selection activeCell="P17" sqref="P17"/>
    </sheetView>
  </sheetViews>
  <sheetFormatPr defaultColWidth="11.33203125" defaultRowHeight="14.4" x14ac:dyDescent="0.2"/>
  <cols>
    <col min="1" max="1" width="23" style="4" customWidth="1"/>
    <col min="2" max="2" width="11.6640625" style="3" customWidth="1"/>
    <col min="3" max="3" width="11.08203125" style="3" customWidth="1"/>
    <col min="4" max="5" width="10.83203125" style="3" customWidth="1"/>
    <col min="6" max="6" width="10.5" style="3" customWidth="1"/>
    <col min="7" max="7" width="10.4140625" style="3" customWidth="1"/>
    <col min="8" max="10" width="10.1640625" style="3" customWidth="1"/>
    <col min="11" max="16384" width="11.33203125" style="1"/>
  </cols>
  <sheetData>
    <row r="1" spans="1:18" s="2" customFormat="1" ht="25.5" customHeight="1" x14ac:dyDescent="0.2">
      <c r="A1" s="25" t="s">
        <v>49</v>
      </c>
      <c r="B1" s="25"/>
      <c r="C1" s="25"/>
      <c r="D1" s="25"/>
      <c r="E1" s="25"/>
      <c r="F1" s="25"/>
      <c r="G1" s="25"/>
      <c r="H1" s="25"/>
      <c r="I1" s="25"/>
      <c r="J1" s="25"/>
    </row>
    <row r="2" spans="1:18" ht="45" customHeight="1" x14ac:dyDescent="0.25">
      <c r="A2" s="26" t="s">
        <v>11</v>
      </c>
      <c r="B2" s="26"/>
      <c r="C2" s="26"/>
      <c r="D2" s="26"/>
      <c r="E2" s="26"/>
      <c r="F2" s="26"/>
      <c r="G2" s="26"/>
      <c r="H2" s="26"/>
      <c r="I2" s="26"/>
      <c r="J2" s="26"/>
    </row>
    <row r="3" spans="1:18" s="5" customFormat="1" ht="27.15" customHeight="1" x14ac:dyDescent="0.2">
      <c r="A3" s="19" t="s">
        <v>10</v>
      </c>
      <c r="B3" s="21" t="s">
        <v>1</v>
      </c>
      <c r="C3" s="23" t="s">
        <v>0</v>
      </c>
      <c r="D3" s="24"/>
      <c r="E3" s="24"/>
      <c r="F3" s="24"/>
      <c r="G3" s="24"/>
      <c r="H3" s="24"/>
      <c r="I3" s="24"/>
      <c r="J3" s="24"/>
    </row>
    <row r="4" spans="1:18" s="5" customFormat="1" ht="27.15" customHeight="1" x14ac:dyDescent="0.2">
      <c r="A4" s="20"/>
      <c r="B4" s="22"/>
      <c r="C4" s="16" t="s">
        <v>2</v>
      </c>
      <c r="D4" s="16" t="s">
        <v>3</v>
      </c>
      <c r="E4" s="16" t="s">
        <v>9</v>
      </c>
      <c r="F4" s="16" t="s">
        <v>4</v>
      </c>
      <c r="G4" s="16" t="s">
        <v>7</v>
      </c>
      <c r="H4" s="16" t="s">
        <v>8</v>
      </c>
      <c r="I4" s="16" t="s">
        <v>5</v>
      </c>
      <c r="J4" s="16" t="s">
        <v>6</v>
      </c>
    </row>
    <row r="5" spans="1:18" s="5" customFormat="1" ht="15" customHeight="1" x14ac:dyDescent="0.2">
      <c r="A5" s="6"/>
      <c r="B5" s="7"/>
      <c r="C5" s="8"/>
      <c r="D5" s="8"/>
      <c r="E5" s="8"/>
      <c r="F5" s="8"/>
      <c r="G5" s="8"/>
      <c r="H5" s="8"/>
      <c r="I5" s="8"/>
      <c r="J5" s="8"/>
    </row>
    <row r="6" spans="1:18" s="5" customFormat="1" ht="27.75" customHeight="1" x14ac:dyDescent="0.2">
      <c r="A6" s="17" t="s">
        <v>14</v>
      </c>
      <c r="B6" s="8">
        <f>SUM(C6:J6)</f>
        <v>179661138</v>
      </c>
      <c r="C6" s="8">
        <f>SUM(C8,C13,C22,C25,C32,C40,C46,C49)</f>
        <v>106595890</v>
      </c>
      <c r="D6" s="8">
        <f t="shared" ref="D6:J6" si="0">SUM(D8,D13,D22,D25,D32,D40,D46,D49)</f>
        <v>33527848</v>
      </c>
      <c r="E6" s="8">
        <f t="shared" si="0"/>
        <v>27821634</v>
      </c>
      <c r="F6" s="8">
        <f t="shared" si="0"/>
        <v>1508669</v>
      </c>
      <c r="G6" s="8">
        <f t="shared" si="0"/>
        <v>544821</v>
      </c>
      <c r="H6" s="8">
        <f t="shared" si="0"/>
        <v>6568354</v>
      </c>
      <c r="I6" s="8">
        <f t="shared" si="0"/>
        <v>312344</v>
      </c>
      <c r="J6" s="8">
        <f t="shared" si="0"/>
        <v>2781578</v>
      </c>
    </row>
    <row r="7" spans="1:18" s="5" customFormat="1" ht="30" customHeight="1" x14ac:dyDescent="0.2">
      <c r="A7" s="9"/>
      <c r="B7" s="8"/>
      <c r="C7" s="8"/>
      <c r="D7" s="8"/>
      <c r="E7" s="8"/>
      <c r="F7" s="8"/>
      <c r="G7" s="8"/>
      <c r="H7" s="8"/>
      <c r="I7" s="8"/>
      <c r="J7" s="8"/>
    </row>
    <row r="8" spans="1:18" s="5" customFormat="1" ht="27.9" customHeight="1" x14ac:dyDescent="0.2">
      <c r="A8" s="17" t="s">
        <v>15</v>
      </c>
      <c r="B8" s="8">
        <f t="shared" ref="B8:D8" si="1">SUM(B9:B11)</f>
        <v>12385200</v>
      </c>
      <c r="C8" s="8">
        <f t="shared" si="1"/>
        <v>7297257</v>
      </c>
      <c r="D8" s="8">
        <f t="shared" si="1"/>
        <v>1009188</v>
      </c>
      <c r="E8" s="8">
        <f>SUM(E9:E11)</f>
        <v>2915371</v>
      </c>
      <c r="F8" s="8">
        <f t="shared" ref="F8:J8" si="2">SUM(F9:F11)</f>
        <v>24989</v>
      </c>
      <c r="G8" s="8">
        <f t="shared" si="2"/>
        <v>107</v>
      </c>
      <c r="H8" s="8">
        <f t="shared" si="2"/>
        <v>6926</v>
      </c>
      <c r="I8" s="8">
        <f t="shared" si="2"/>
        <v>80</v>
      </c>
      <c r="J8" s="8">
        <f t="shared" si="2"/>
        <v>1131282</v>
      </c>
    </row>
    <row r="9" spans="1:18" s="5" customFormat="1" ht="27.9" customHeight="1" x14ac:dyDescent="0.2">
      <c r="A9" s="9" t="s">
        <v>45</v>
      </c>
      <c r="B9" s="8">
        <f>SUM(C9:J9)</f>
        <v>11156000</v>
      </c>
      <c r="C9" s="8">
        <v>6480000</v>
      </c>
      <c r="D9" s="8">
        <v>947000</v>
      </c>
      <c r="E9" s="14">
        <v>2600000</v>
      </c>
      <c r="F9" s="14">
        <v>0</v>
      </c>
      <c r="G9" s="14">
        <v>0</v>
      </c>
      <c r="H9" s="14">
        <v>0</v>
      </c>
      <c r="I9" s="14">
        <v>0</v>
      </c>
      <c r="J9" s="14">
        <v>1129000</v>
      </c>
    </row>
    <row r="10" spans="1:18" s="5" customFormat="1" ht="27.9" customHeight="1" x14ac:dyDescent="0.2">
      <c r="A10" s="9" t="s">
        <v>12</v>
      </c>
      <c r="B10" s="8">
        <f t="shared" ref="B10:B11" si="3">SUM(C10:J10)</f>
        <v>643795</v>
      </c>
      <c r="C10" s="14">
        <v>394134</v>
      </c>
      <c r="D10" s="8">
        <v>49015</v>
      </c>
      <c r="E10" s="14">
        <v>184773</v>
      </c>
      <c r="F10" s="14">
        <v>11295</v>
      </c>
      <c r="G10" s="14">
        <v>0</v>
      </c>
      <c r="H10" s="14">
        <v>2296</v>
      </c>
      <c r="I10" s="14">
        <v>0</v>
      </c>
      <c r="J10" s="14">
        <v>2282</v>
      </c>
    </row>
    <row r="11" spans="1:18" s="5" customFormat="1" ht="27.9" customHeight="1" x14ac:dyDescent="0.2">
      <c r="A11" s="9" t="s">
        <v>46</v>
      </c>
      <c r="B11" s="8">
        <f t="shared" si="3"/>
        <v>585405</v>
      </c>
      <c r="C11" s="8">
        <v>423123</v>
      </c>
      <c r="D11" s="8">
        <v>13173</v>
      </c>
      <c r="E11" s="14">
        <v>130598</v>
      </c>
      <c r="F11" s="14">
        <v>13694</v>
      </c>
      <c r="G11" s="14">
        <v>107</v>
      </c>
      <c r="H11" s="14">
        <v>4630</v>
      </c>
      <c r="I11" s="14">
        <v>80</v>
      </c>
      <c r="J11" s="14">
        <v>0</v>
      </c>
      <c r="M11" s="10"/>
      <c r="N11" s="10"/>
      <c r="O11" s="10"/>
      <c r="P11" s="10"/>
      <c r="Q11" s="10"/>
    </row>
    <row r="12" spans="1:18" s="5" customFormat="1" ht="30" customHeight="1" x14ac:dyDescent="0.2">
      <c r="A12" s="9"/>
      <c r="B12" s="8"/>
      <c r="C12" s="8"/>
      <c r="D12" s="14"/>
      <c r="E12" s="14"/>
      <c r="F12" s="14"/>
      <c r="G12" s="14"/>
      <c r="H12" s="14"/>
      <c r="I12" s="14"/>
      <c r="J12" s="14"/>
      <c r="M12" s="10"/>
      <c r="N12" s="10"/>
      <c r="O12" s="10"/>
      <c r="P12" s="10"/>
    </row>
    <row r="13" spans="1:18" s="5" customFormat="1" ht="27.9" customHeight="1" x14ac:dyDescent="0.2">
      <c r="A13" s="17" t="s">
        <v>16</v>
      </c>
      <c r="B13" s="8">
        <f>SUM(B14:B20)</f>
        <v>7898861</v>
      </c>
      <c r="C13" s="8">
        <f t="shared" ref="C13:J13" si="4">SUM(C14:C20)</f>
        <v>7215185</v>
      </c>
      <c r="D13" s="8">
        <f t="shared" si="4"/>
        <v>10411</v>
      </c>
      <c r="E13" s="8">
        <f t="shared" si="4"/>
        <v>0</v>
      </c>
      <c r="F13" s="8">
        <f t="shared" si="4"/>
        <v>0</v>
      </c>
      <c r="G13" s="8">
        <f t="shared" si="4"/>
        <v>0</v>
      </c>
      <c r="H13" s="8">
        <f t="shared" si="4"/>
        <v>0</v>
      </c>
      <c r="I13" s="8">
        <f t="shared" si="4"/>
        <v>1780</v>
      </c>
      <c r="J13" s="8">
        <f t="shared" si="4"/>
        <v>671485</v>
      </c>
      <c r="M13" s="10"/>
      <c r="N13" s="10"/>
      <c r="O13" s="10"/>
      <c r="P13" s="10"/>
      <c r="Q13" s="10"/>
      <c r="R13" s="10"/>
    </row>
    <row r="14" spans="1:18" s="5" customFormat="1" ht="27.9" customHeight="1" x14ac:dyDescent="0.2">
      <c r="A14" s="9" t="s">
        <v>17</v>
      </c>
      <c r="B14" s="8">
        <f t="shared" ref="B14:B20" si="5">SUM(C14:J14)</f>
        <v>3914</v>
      </c>
      <c r="C14" s="15">
        <v>3914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M14" s="10"/>
      <c r="N14" s="10"/>
      <c r="O14" s="10"/>
      <c r="P14" s="10"/>
      <c r="Q14" s="10"/>
    </row>
    <row r="15" spans="1:18" s="5" customFormat="1" ht="27.9" customHeight="1" x14ac:dyDescent="0.2">
      <c r="A15" s="9" t="s">
        <v>18</v>
      </c>
      <c r="B15" s="8">
        <f t="shared" si="5"/>
        <v>6815624</v>
      </c>
      <c r="C15" s="15">
        <v>6333084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482540</v>
      </c>
    </row>
    <row r="16" spans="1:18" s="5" customFormat="1" ht="27" customHeight="1" x14ac:dyDescent="0.2">
      <c r="A16" s="9" t="s">
        <v>19</v>
      </c>
      <c r="B16" s="8">
        <f t="shared" si="5"/>
        <v>143440</v>
      </c>
      <c r="C16" s="15">
        <v>143440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s="5" customFormat="1" ht="27.9" customHeight="1" x14ac:dyDescent="0.2">
      <c r="A17" s="9" t="s">
        <v>20</v>
      </c>
      <c r="B17" s="8">
        <f t="shared" si="5"/>
        <v>115275</v>
      </c>
      <c r="C17" s="15">
        <v>110195</v>
      </c>
      <c r="D17" s="15">
        <v>5080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s="5" customFormat="1" ht="27.9" customHeight="1" x14ac:dyDescent="0.2">
      <c r="A18" s="9" t="s">
        <v>21</v>
      </c>
      <c r="B18" s="8">
        <f t="shared" si="5"/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</row>
    <row r="19" spans="1:10" s="5" customFormat="1" ht="27.9" customHeight="1" x14ac:dyDescent="0.2">
      <c r="A19" s="9" t="s">
        <v>22</v>
      </c>
      <c r="B19" s="8">
        <f t="shared" si="5"/>
        <v>476070</v>
      </c>
      <c r="C19" s="14">
        <v>287125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188945</v>
      </c>
    </row>
    <row r="20" spans="1:10" s="5" customFormat="1" ht="27.9" customHeight="1" x14ac:dyDescent="0.2">
      <c r="A20" s="9" t="s">
        <v>23</v>
      </c>
      <c r="B20" s="8">
        <f t="shared" si="5"/>
        <v>344538</v>
      </c>
      <c r="C20" s="8">
        <v>337427</v>
      </c>
      <c r="D20" s="8">
        <v>5331</v>
      </c>
      <c r="E20" s="14">
        <v>0</v>
      </c>
      <c r="F20" s="14">
        <v>0</v>
      </c>
      <c r="G20" s="14">
        <v>0</v>
      </c>
      <c r="H20" s="14">
        <v>0</v>
      </c>
      <c r="I20" s="8">
        <v>1780</v>
      </c>
      <c r="J20" s="14">
        <v>0</v>
      </c>
    </row>
    <row r="21" spans="1:10" s="5" customFormat="1" ht="30" customHeight="1" x14ac:dyDescent="0.2">
      <c r="A21" s="9"/>
      <c r="B21" s="8"/>
      <c r="C21" s="8"/>
      <c r="D21" s="8"/>
      <c r="E21" s="8"/>
      <c r="F21" s="8"/>
      <c r="G21" s="8"/>
      <c r="H21" s="8"/>
      <c r="I21" s="8"/>
      <c r="J21" s="8"/>
    </row>
    <row r="22" spans="1:10" s="5" customFormat="1" ht="27.9" customHeight="1" x14ac:dyDescent="0.2">
      <c r="A22" s="17" t="s">
        <v>24</v>
      </c>
      <c r="B22" s="8">
        <f>SUM(B23)</f>
        <v>50461</v>
      </c>
      <c r="C22" s="8">
        <f t="shared" ref="C22:J22" si="6">SUM(C23)</f>
        <v>50461</v>
      </c>
      <c r="D22" s="8">
        <f t="shared" si="6"/>
        <v>0</v>
      </c>
      <c r="E22" s="8">
        <f t="shared" si="6"/>
        <v>0</v>
      </c>
      <c r="F22" s="8">
        <f t="shared" si="6"/>
        <v>0</v>
      </c>
      <c r="G22" s="8">
        <f t="shared" si="6"/>
        <v>0</v>
      </c>
      <c r="H22" s="8">
        <f t="shared" si="6"/>
        <v>0</v>
      </c>
      <c r="I22" s="8">
        <f t="shared" si="6"/>
        <v>0</v>
      </c>
      <c r="J22" s="8">
        <f t="shared" si="6"/>
        <v>0</v>
      </c>
    </row>
    <row r="23" spans="1:10" s="5" customFormat="1" ht="27.9" customHeight="1" x14ac:dyDescent="0.2">
      <c r="A23" s="9" t="s">
        <v>25</v>
      </c>
      <c r="B23" s="8">
        <f t="shared" ref="B23" si="7">SUM(C23:J23)</f>
        <v>50461</v>
      </c>
      <c r="C23" s="14">
        <v>50461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s="5" customFormat="1" ht="30" customHeight="1" x14ac:dyDescent="0.2">
      <c r="A24" s="9"/>
      <c r="B24" s="8"/>
      <c r="C24" s="14"/>
      <c r="D24" s="14"/>
      <c r="E24" s="14"/>
      <c r="F24" s="14"/>
      <c r="G24" s="14"/>
      <c r="H24" s="14"/>
      <c r="I24" s="14"/>
      <c r="J24" s="14"/>
    </row>
    <row r="25" spans="1:10" s="5" customFormat="1" ht="27" customHeight="1" x14ac:dyDescent="0.2">
      <c r="A25" s="17" t="s">
        <v>26</v>
      </c>
      <c r="B25" s="8">
        <f>SUM(B26:B30)</f>
        <v>82701970</v>
      </c>
      <c r="C25" s="8">
        <f t="shared" ref="C25:J25" si="8">SUM(C26:C30)</f>
        <v>40184657</v>
      </c>
      <c r="D25" s="8">
        <f t="shared" si="8"/>
        <v>22118765</v>
      </c>
      <c r="E25" s="8">
        <f t="shared" si="8"/>
        <v>19585967</v>
      </c>
      <c r="F25" s="8">
        <f t="shared" si="8"/>
        <v>487994</v>
      </c>
      <c r="G25" s="8">
        <f t="shared" si="8"/>
        <v>107233</v>
      </c>
      <c r="H25" s="8">
        <f t="shared" si="8"/>
        <v>66928</v>
      </c>
      <c r="I25" s="8">
        <f t="shared" si="8"/>
        <v>150426</v>
      </c>
      <c r="J25" s="8">
        <f t="shared" si="8"/>
        <v>0</v>
      </c>
    </row>
    <row r="26" spans="1:10" s="5" customFormat="1" ht="27.9" customHeight="1" x14ac:dyDescent="0.2">
      <c r="A26" s="9" t="s">
        <v>27</v>
      </c>
      <c r="B26" s="8">
        <f t="shared" ref="B26:B30" si="9">SUM(C26:J26)</f>
        <v>6683679</v>
      </c>
      <c r="C26" s="8">
        <v>5723866</v>
      </c>
      <c r="D26" s="8">
        <v>122162</v>
      </c>
      <c r="E26" s="8">
        <v>318435</v>
      </c>
      <c r="F26" s="8">
        <v>418790</v>
      </c>
      <c r="G26" s="8">
        <v>0</v>
      </c>
      <c r="H26" s="8">
        <v>0</v>
      </c>
      <c r="I26" s="8">
        <v>100426</v>
      </c>
      <c r="J26" s="14">
        <v>0</v>
      </c>
    </row>
    <row r="27" spans="1:10" s="5" customFormat="1" ht="27.9" customHeight="1" x14ac:dyDescent="0.2">
      <c r="A27" s="9" t="s">
        <v>28</v>
      </c>
      <c r="B27" s="8">
        <f t="shared" si="9"/>
        <v>4301</v>
      </c>
      <c r="C27" s="8">
        <v>4301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s="5" customFormat="1" ht="27" customHeight="1" x14ac:dyDescent="0.2">
      <c r="A28" s="9" t="s">
        <v>29</v>
      </c>
      <c r="B28" s="8">
        <f t="shared" si="9"/>
        <v>17118</v>
      </c>
      <c r="C28" s="8">
        <v>17118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s="5" customFormat="1" ht="27.9" customHeight="1" x14ac:dyDescent="0.2">
      <c r="A29" s="9" t="s">
        <v>13</v>
      </c>
      <c r="B29" s="8">
        <f t="shared" si="9"/>
        <v>25984824</v>
      </c>
      <c r="C29" s="8">
        <v>20803545</v>
      </c>
      <c r="D29" s="8">
        <v>1817965</v>
      </c>
      <c r="E29" s="8">
        <v>3223101</v>
      </c>
      <c r="F29" s="8">
        <v>32408</v>
      </c>
      <c r="G29" s="8">
        <v>7805</v>
      </c>
      <c r="H29" s="8">
        <v>50000</v>
      </c>
      <c r="I29" s="14">
        <v>50000</v>
      </c>
      <c r="J29" s="14">
        <v>0</v>
      </c>
    </row>
    <row r="30" spans="1:10" s="5" customFormat="1" ht="27.9" customHeight="1" x14ac:dyDescent="0.2">
      <c r="A30" s="9" t="s">
        <v>30</v>
      </c>
      <c r="B30" s="8">
        <f t="shared" si="9"/>
        <v>50012048</v>
      </c>
      <c r="C30" s="8">
        <v>13635827</v>
      </c>
      <c r="D30" s="8">
        <v>20178638</v>
      </c>
      <c r="E30" s="8">
        <v>16044431</v>
      </c>
      <c r="F30" s="8">
        <v>36796</v>
      </c>
      <c r="G30" s="8">
        <v>99428</v>
      </c>
      <c r="H30" s="14">
        <v>16928</v>
      </c>
      <c r="I30" s="14">
        <v>0</v>
      </c>
      <c r="J30" s="14">
        <v>0</v>
      </c>
    </row>
    <row r="31" spans="1:10" s="5" customFormat="1" ht="30" customHeight="1" x14ac:dyDescent="0.2">
      <c r="A31" s="9"/>
      <c r="B31" s="8"/>
      <c r="C31" s="8"/>
      <c r="D31" s="8"/>
      <c r="E31" s="8"/>
      <c r="F31" s="8"/>
      <c r="G31" s="8"/>
      <c r="H31" s="8"/>
      <c r="I31" s="8"/>
      <c r="J31" s="8"/>
    </row>
    <row r="32" spans="1:10" s="5" customFormat="1" ht="27.9" customHeight="1" x14ac:dyDescent="0.2">
      <c r="A32" s="17" t="s">
        <v>31</v>
      </c>
      <c r="B32" s="8">
        <f>SUM(B33:B38)</f>
        <v>52318711</v>
      </c>
      <c r="C32" s="8">
        <f t="shared" ref="C32:J32" si="10">SUM(C33:C38)</f>
        <v>37305617</v>
      </c>
      <c r="D32" s="8">
        <f t="shared" si="10"/>
        <v>9401467</v>
      </c>
      <c r="E32" s="8">
        <f t="shared" si="10"/>
        <v>2322726</v>
      </c>
      <c r="F32" s="8">
        <f t="shared" si="10"/>
        <v>37817</v>
      </c>
      <c r="G32" s="8">
        <f t="shared" si="10"/>
        <v>0</v>
      </c>
      <c r="H32" s="8">
        <f t="shared" si="10"/>
        <v>2228254</v>
      </c>
      <c r="I32" s="8">
        <f t="shared" si="10"/>
        <v>158260</v>
      </c>
      <c r="J32" s="8">
        <f t="shared" si="10"/>
        <v>864570</v>
      </c>
    </row>
    <row r="33" spans="1:10" s="5" customFormat="1" ht="27.75" customHeight="1" x14ac:dyDescent="0.2">
      <c r="A33" s="9" t="s">
        <v>32</v>
      </c>
      <c r="B33" s="8">
        <f t="shared" ref="B33:B38" si="11">SUM(C33:J33)</f>
        <v>107718</v>
      </c>
      <c r="C33" s="14">
        <v>81718</v>
      </c>
      <c r="D33" s="14">
        <v>0</v>
      </c>
      <c r="E33" s="14">
        <v>26000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s="5" customFormat="1" ht="27.9" customHeight="1" x14ac:dyDescent="0.2">
      <c r="A34" s="9" t="s">
        <v>33</v>
      </c>
      <c r="B34" s="8">
        <f t="shared" si="11"/>
        <v>864570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864570</v>
      </c>
    </row>
    <row r="35" spans="1:10" s="5" customFormat="1" ht="27" customHeight="1" x14ac:dyDescent="0.2">
      <c r="A35" s="9" t="s">
        <v>34</v>
      </c>
      <c r="B35" s="8">
        <f t="shared" si="11"/>
        <v>6646042</v>
      </c>
      <c r="C35" s="14">
        <v>5005814</v>
      </c>
      <c r="D35" s="14">
        <v>0</v>
      </c>
      <c r="E35" s="14">
        <v>0</v>
      </c>
      <c r="F35" s="14">
        <v>37817</v>
      </c>
      <c r="G35" s="14">
        <v>0</v>
      </c>
      <c r="H35" s="15">
        <v>1465158</v>
      </c>
      <c r="I35" s="14">
        <v>137253</v>
      </c>
      <c r="J35" s="14">
        <v>0</v>
      </c>
    </row>
    <row r="36" spans="1:10" s="5" customFormat="1" ht="27.9" customHeight="1" x14ac:dyDescent="0.2">
      <c r="A36" s="9" t="s">
        <v>35</v>
      </c>
      <c r="B36" s="8">
        <f t="shared" si="11"/>
        <v>36437246</v>
      </c>
      <c r="C36" s="8">
        <v>23954950</v>
      </c>
      <c r="D36" s="8">
        <v>9401467</v>
      </c>
      <c r="E36" s="8">
        <v>2296726</v>
      </c>
      <c r="F36" s="14">
        <v>0</v>
      </c>
      <c r="G36" s="14">
        <v>0</v>
      </c>
      <c r="H36" s="8">
        <v>763096</v>
      </c>
      <c r="I36" s="8">
        <v>21007</v>
      </c>
      <c r="J36" s="14">
        <v>0</v>
      </c>
    </row>
    <row r="37" spans="1:10" s="5" customFormat="1" ht="27.9" customHeight="1" x14ac:dyDescent="0.2">
      <c r="A37" s="9" t="s">
        <v>36</v>
      </c>
      <c r="B37" s="8">
        <f t="shared" si="11"/>
        <v>257575</v>
      </c>
      <c r="C37" s="14">
        <v>257575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s="5" customFormat="1" ht="27.9" customHeight="1" x14ac:dyDescent="0.2">
      <c r="A38" s="9" t="s">
        <v>37</v>
      </c>
      <c r="B38" s="8">
        <f t="shared" si="11"/>
        <v>8005560</v>
      </c>
      <c r="C38" s="14">
        <v>8005560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</row>
    <row r="39" spans="1:10" s="5" customFormat="1" ht="30" customHeight="1" x14ac:dyDescent="0.2">
      <c r="A39" s="9"/>
      <c r="B39" s="8"/>
      <c r="C39" s="14"/>
      <c r="D39" s="14"/>
      <c r="E39" s="14"/>
      <c r="F39" s="14"/>
      <c r="G39" s="14"/>
      <c r="H39" s="14"/>
      <c r="I39" s="14"/>
      <c r="J39" s="14"/>
    </row>
    <row r="40" spans="1:10" s="5" customFormat="1" ht="27.9" customHeight="1" x14ac:dyDescent="0.2">
      <c r="A40" s="17" t="s">
        <v>38</v>
      </c>
      <c r="B40" s="8">
        <f>SUM(B41:B44)</f>
        <v>24001056</v>
      </c>
      <c r="C40" s="8">
        <f t="shared" ref="C40:J40" si="12">SUM(C41:C44)</f>
        <v>14266609</v>
      </c>
      <c r="D40" s="8">
        <f t="shared" si="12"/>
        <v>979388</v>
      </c>
      <c r="E40" s="8">
        <f t="shared" si="12"/>
        <v>2978620</v>
      </c>
      <c r="F40" s="8">
        <f t="shared" si="12"/>
        <v>956673</v>
      </c>
      <c r="G40" s="8">
        <f t="shared" si="12"/>
        <v>437481</v>
      </c>
      <c r="H40" s="8">
        <f t="shared" si="12"/>
        <v>4266246</v>
      </c>
      <c r="I40" s="8">
        <f t="shared" si="12"/>
        <v>1798</v>
      </c>
      <c r="J40" s="8">
        <f t="shared" si="12"/>
        <v>114241</v>
      </c>
    </row>
    <row r="41" spans="1:10" s="5" customFormat="1" ht="27.9" customHeight="1" x14ac:dyDescent="0.2">
      <c r="A41" s="9" t="s">
        <v>47</v>
      </c>
      <c r="B41" s="8">
        <f t="shared" ref="B41:B44" si="13">SUM(C41:J41)</f>
        <v>4532110</v>
      </c>
      <c r="C41" s="14">
        <v>3835593</v>
      </c>
      <c r="D41" s="14">
        <v>36306</v>
      </c>
      <c r="E41" s="14">
        <v>215657</v>
      </c>
      <c r="F41" s="14">
        <v>0</v>
      </c>
      <c r="G41" s="14">
        <v>302384</v>
      </c>
      <c r="H41" s="14">
        <v>27929</v>
      </c>
      <c r="I41" s="14">
        <v>0</v>
      </c>
      <c r="J41" s="14">
        <v>114241</v>
      </c>
    </row>
    <row r="42" spans="1:10" s="5" customFormat="1" ht="27.9" customHeight="1" x14ac:dyDescent="0.2">
      <c r="A42" s="9" t="s">
        <v>39</v>
      </c>
      <c r="B42" s="8">
        <f t="shared" si="13"/>
        <v>2421005</v>
      </c>
      <c r="C42" s="14">
        <v>1152919</v>
      </c>
      <c r="D42" s="14">
        <v>14000</v>
      </c>
      <c r="E42" s="14">
        <v>1217686</v>
      </c>
      <c r="F42" s="14">
        <v>0</v>
      </c>
      <c r="G42" s="14">
        <v>36400</v>
      </c>
      <c r="H42" s="14">
        <v>0</v>
      </c>
      <c r="I42" s="14">
        <v>0</v>
      </c>
      <c r="J42" s="14">
        <v>0</v>
      </c>
    </row>
    <row r="43" spans="1:10" s="5" customFormat="1" ht="27" customHeight="1" x14ac:dyDescent="0.2">
      <c r="A43" s="9" t="s">
        <v>40</v>
      </c>
      <c r="B43" s="8">
        <f t="shared" si="13"/>
        <v>989981</v>
      </c>
      <c r="C43" s="14">
        <v>39695</v>
      </c>
      <c r="D43" s="14">
        <v>286</v>
      </c>
      <c r="E43" s="14">
        <v>0</v>
      </c>
      <c r="F43" s="14">
        <v>950000</v>
      </c>
      <c r="G43" s="14">
        <v>0</v>
      </c>
      <c r="H43" s="14">
        <v>0</v>
      </c>
      <c r="I43" s="14">
        <v>0</v>
      </c>
      <c r="J43" s="14">
        <v>0</v>
      </c>
    </row>
    <row r="44" spans="1:10" s="5" customFormat="1" ht="27.9" customHeight="1" x14ac:dyDescent="0.2">
      <c r="A44" s="9" t="s">
        <v>41</v>
      </c>
      <c r="B44" s="8">
        <f t="shared" si="13"/>
        <v>16057960</v>
      </c>
      <c r="C44" s="8">
        <v>9238402</v>
      </c>
      <c r="D44" s="8">
        <v>928796</v>
      </c>
      <c r="E44" s="8">
        <v>1545277</v>
      </c>
      <c r="F44" s="8">
        <v>6673</v>
      </c>
      <c r="G44" s="8">
        <v>98697</v>
      </c>
      <c r="H44" s="14">
        <v>4238317</v>
      </c>
      <c r="I44" s="14">
        <v>1798</v>
      </c>
      <c r="J44" s="8">
        <v>0</v>
      </c>
    </row>
    <row r="45" spans="1:10" s="5" customFormat="1" ht="30" customHeight="1" x14ac:dyDescent="0.2">
      <c r="A45" s="9"/>
      <c r="B45" s="8"/>
      <c r="C45" s="14"/>
      <c r="D45" s="14"/>
      <c r="E45" s="14"/>
      <c r="F45" s="14"/>
      <c r="G45" s="14"/>
      <c r="H45" s="14"/>
      <c r="I45" s="14"/>
      <c r="J45" s="14"/>
    </row>
    <row r="46" spans="1:10" s="5" customFormat="1" ht="27.9" customHeight="1" x14ac:dyDescent="0.2">
      <c r="A46" s="17" t="s">
        <v>42</v>
      </c>
      <c r="B46" s="8">
        <f>SUM(B47)</f>
        <v>208750</v>
      </c>
      <c r="C46" s="8">
        <f t="shared" ref="C46:J46" si="14">SUM(C47)</f>
        <v>185217</v>
      </c>
      <c r="D46" s="8">
        <f t="shared" si="14"/>
        <v>7965</v>
      </c>
      <c r="E46" s="8">
        <f t="shared" si="14"/>
        <v>14372</v>
      </c>
      <c r="F46" s="8">
        <f t="shared" si="14"/>
        <v>1196</v>
      </c>
      <c r="G46" s="8">
        <f t="shared" si="14"/>
        <v>0</v>
      </c>
      <c r="H46" s="8">
        <f t="shared" si="14"/>
        <v>0</v>
      </c>
      <c r="I46" s="8">
        <f t="shared" si="14"/>
        <v>0</v>
      </c>
      <c r="J46" s="8">
        <f t="shared" si="14"/>
        <v>0</v>
      </c>
    </row>
    <row r="47" spans="1:10" s="5" customFormat="1" ht="27.9" customHeight="1" x14ac:dyDescent="0.2">
      <c r="A47" s="9" t="s">
        <v>43</v>
      </c>
      <c r="B47" s="8">
        <f t="shared" ref="B47:B49" si="15">SUM(C47:J47)</f>
        <v>208750</v>
      </c>
      <c r="C47" s="8">
        <v>185217</v>
      </c>
      <c r="D47" s="8">
        <v>7965</v>
      </c>
      <c r="E47" s="8">
        <v>14372</v>
      </c>
      <c r="F47" s="8">
        <v>1196</v>
      </c>
      <c r="G47" s="8">
        <v>0</v>
      </c>
      <c r="H47" s="8">
        <v>0</v>
      </c>
      <c r="I47" s="14">
        <v>0</v>
      </c>
      <c r="J47" s="14">
        <v>0</v>
      </c>
    </row>
    <row r="48" spans="1:10" s="5" customFormat="1" ht="30" customHeight="1" x14ac:dyDescent="0.2">
      <c r="A48" s="9"/>
      <c r="B48" s="8"/>
      <c r="C48" s="8"/>
      <c r="D48" s="8"/>
      <c r="E48" s="8"/>
      <c r="F48" s="8"/>
      <c r="G48" s="8"/>
      <c r="H48" s="8"/>
      <c r="I48" s="8"/>
      <c r="J48" s="14"/>
    </row>
    <row r="49" spans="1:10" s="5" customFormat="1" ht="27" customHeight="1" x14ac:dyDescent="0.2">
      <c r="A49" s="17" t="s">
        <v>44</v>
      </c>
      <c r="B49" s="8">
        <f t="shared" si="15"/>
        <v>96129</v>
      </c>
      <c r="C49" s="8">
        <v>90887</v>
      </c>
      <c r="D49" s="8">
        <v>664</v>
      </c>
      <c r="E49" s="8">
        <v>4578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</row>
    <row r="50" spans="1:10" s="5" customFormat="1" ht="15" customHeight="1" x14ac:dyDescent="0.2">
      <c r="A50" s="13"/>
      <c r="B50" s="11"/>
      <c r="C50" s="11"/>
      <c r="D50" s="12"/>
      <c r="E50" s="12"/>
      <c r="F50" s="12"/>
      <c r="G50" s="12"/>
      <c r="H50" s="12"/>
      <c r="I50" s="12"/>
      <c r="J50" s="12"/>
    </row>
    <row r="51" spans="1:10" ht="70.5" customHeight="1" x14ac:dyDescent="0.15">
      <c r="A51" s="18" t="s">
        <v>48</v>
      </c>
      <c r="B51" s="18"/>
      <c r="C51" s="18"/>
      <c r="D51" s="18"/>
      <c r="E51" s="18"/>
      <c r="F51" s="18"/>
      <c r="G51" s="18"/>
      <c r="H51" s="18"/>
      <c r="I51" s="18"/>
      <c r="J51" s="18"/>
    </row>
  </sheetData>
  <mergeCells count="6">
    <mergeCell ref="A51:J51"/>
    <mergeCell ref="A3:A4"/>
    <mergeCell ref="B3:B4"/>
    <mergeCell ref="C3:J3"/>
    <mergeCell ref="A1:J1"/>
    <mergeCell ref="A2:J2"/>
  </mergeCells>
  <phoneticPr fontId="1"/>
  <printOptions horizontalCentered="1" verticalCentere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>&amp;R&amp;22商業、貿易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141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桐明 知里</cp:lastModifiedBy>
  <cp:lastPrinted>2025-02-04T11:23:18Z</cp:lastPrinted>
  <dcterms:created xsi:type="dcterms:W3CDTF">2000-09-01T01:23:18Z</dcterms:created>
  <dcterms:modified xsi:type="dcterms:W3CDTF">2025-02-04T11:23:37Z</dcterms:modified>
</cp:coreProperties>
</file>