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0" documentId="13_ncr:1_{7F4964D7-E7A3-4238-80B2-159629E09042}" xr6:coauthVersionLast="47" xr6:coauthVersionMax="47" xr10:uidLastSave="{00000000-0000-0000-0000-000000000000}"/>
  <bookViews>
    <workbookView xWindow="-108" yWindow="-108" windowWidth="23256" windowHeight="14016" tabRatio="601" xr2:uid="{00000000-000D-0000-FFFF-FFFF00000000}"/>
  </bookViews>
  <sheets>
    <sheet name="280" sheetId="2" r:id="rId1"/>
  </sheets>
  <definedNames>
    <definedName name="_xlnm.Print_Area" localSheetId="0">'280'!$A$1:$S$60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0" i="2" l="1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50" i="2"/>
  <c r="R19" i="2"/>
  <c r="R18" i="2"/>
  <c r="B57" i="2" l="1"/>
  <c r="B56" i="2" l="1"/>
  <c r="B54" i="2"/>
  <c r="B53" i="2"/>
  <c r="B48" i="2"/>
  <c r="B47" i="2"/>
  <c r="B46" i="2"/>
  <c r="B45" i="2"/>
  <c r="B44" i="2"/>
  <c r="B43" i="2"/>
  <c r="B42" i="2"/>
  <c r="B41" i="2"/>
  <c r="B38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S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S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49" i="2" l="1"/>
  <c r="B19" i="2"/>
  <c r="B18" i="2"/>
</calcChain>
</file>

<file path=xl/sharedStrings.xml><?xml version="1.0" encoding="utf-8"?>
<sst xmlns="http://schemas.openxmlformats.org/spreadsheetml/2006/main" count="85" uniqueCount="53">
  <si>
    <t>殺人</t>
  </si>
  <si>
    <t>強盗</t>
  </si>
  <si>
    <t>放火</t>
  </si>
  <si>
    <t>暴行</t>
  </si>
  <si>
    <t>傷害</t>
  </si>
  <si>
    <t>脅迫</t>
  </si>
  <si>
    <t>恐喝</t>
  </si>
  <si>
    <t>詐欺</t>
  </si>
  <si>
    <t>横領</t>
  </si>
  <si>
    <t>その他</t>
  </si>
  <si>
    <t>齢</t>
  </si>
  <si>
    <t>単位：人</t>
  </si>
  <si>
    <t>年齢及び学職</t>
    <rPh sb="4" eb="5">
      <t>ガク</t>
    </rPh>
    <rPh sb="5" eb="6">
      <t>ショク</t>
    </rPh>
    <phoneticPr fontId="1"/>
  </si>
  <si>
    <t>職</t>
    <rPh sb="0" eb="1">
      <t>ショク</t>
    </rPh>
    <phoneticPr fontId="2"/>
  </si>
  <si>
    <t>凶器準備集合</t>
    <rPh sb="0" eb="2">
      <t>キョウキ</t>
    </rPh>
    <rPh sb="2" eb="4">
      <t>ジュンビ</t>
    </rPh>
    <rPh sb="4" eb="6">
      <t>シュウゴウ</t>
    </rPh>
    <phoneticPr fontId="2"/>
  </si>
  <si>
    <t>窃盗犯</t>
    <rPh sb="2" eb="3">
      <t>ハン</t>
    </rPh>
    <phoneticPr fontId="2"/>
  </si>
  <si>
    <t>偽造</t>
    <rPh sb="0" eb="2">
      <t>ギゾウ</t>
    </rPh>
    <phoneticPr fontId="1"/>
  </si>
  <si>
    <t>わいせつ</t>
    <phoneticPr fontId="2"/>
  </si>
  <si>
    <t>賭博</t>
    <rPh sb="0" eb="2">
      <t>トバク</t>
    </rPh>
    <phoneticPr fontId="2"/>
  </si>
  <si>
    <t>凶    悪    犯</t>
    <phoneticPr fontId="2"/>
  </si>
  <si>
    <t>総  数</t>
    <phoneticPr fontId="2"/>
  </si>
  <si>
    <t>粗    暴    犯</t>
    <phoneticPr fontId="2"/>
  </si>
  <si>
    <t>知 能 犯</t>
    <phoneticPr fontId="2"/>
  </si>
  <si>
    <t xml:space="preserve">    13 歳以下</t>
    <phoneticPr fontId="2"/>
  </si>
  <si>
    <t>年  14    歳</t>
    <phoneticPr fontId="2"/>
  </si>
  <si>
    <t xml:space="preserve">    15　　歳</t>
    <phoneticPr fontId="2"/>
  </si>
  <si>
    <t xml:space="preserve">    16    歳</t>
    <phoneticPr fontId="2"/>
  </si>
  <si>
    <t xml:space="preserve">    17　  歳</t>
    <phoneticPr fontId="2"/>
  </si>
  <si>
    <t xml:space="preserve">    18    歳</t>
    <phoneticPr fontId="2"/>
  </si>
  <si>
    <t xml:space="preserve">    19　　歳</t>
    <phoneticPr fontId="2"/>
  </si>
  <si>
    <t xml:space="preserve">     未就学</t>
    <phoneticPr fontId="2"/>
  </si>
  <si>
    <t xml:space="preserve">    学</t>
    <phoneticPr fontId="2"/>
  </si>
  <si>
    <t>学  生</t>
    <phoneticPr fontId="2"/>
  </si>
  <si>
    <t xml:space="preserve">    生</t>
    <phoneticPr fontId="2"/>
  </si>
  <si>
    <t xml:space="preserve">    徒</t>
    <phoneticPr fontId="2"/>
  </si>
  <si>
    <t xml:space="preserve">    有職少年</t>
    <phoneticPr fontId="2"/>
  </si>
  <si>
    <t xml:space="preserve">  　無職少年</t>
    <phoneticPr fontId="2"/>
  </si>
  <si>
    <t xml:space="preserve">          小学生</t>
    <phoneticPr fontId="2"/>
  </si>
  <si>
    <t xml:space="preserve">          中学生</t>
    <phoneticPr fontId="2"/>
  </si>
  <si>
    <t xml:space="preserve">   　     高校生</t>
    <phoneticPr fontId="2"/>
  </si>
  <si>
    <t xml:space="preserve">          その他</t>
    <phoneticPr fontId="2"/>
  </si>
  <si>
    <t xml:space="preserve">            計</t>
    <phoneticPr fontId="2"/>
  </si>
  <si>
    <t>280. 刑法犯少年の年齢、学職、罪種別検挙・補導人員</t>
    <phoneticPr fontId="1"/>
  </si>
  <si>
    <t xml:space="preserve">    令和元年</t>
    <rPh sb="4" eb="6">
      <t>レイワ</t>
    </rPh>
    <rPh sb="6" eb="7">
      <t>ガン</t>
    </rPh>
    <rPh sb="7" eb="8">
      <t>ネン</t>
    </rPh>
    <phoneticPr fontId="2"/>
  </si>
  <si>
    <t>　　　　２</t>
    <phoneticPr fontId="2"/>
  </si>
  <si>
    <t>　　　　３</t>
  </si>
  <si>
    <t>　　　　４</t>
  </si>
  <si>
    <t>　　　　５</t>
  </si>
  <si>
    <t>性的姿態撮影等処罰</t>
    <rPh sb="0" eb="1">
      <t>セイ</t>
    </rPh>
    <rPh sb="1" eb="2">
      <t>テキ</t>
    </rPh>
    <rPh sb="2" eb="3">
      <t>スガタ</t>
    </rPh>
    <rPh sb="3" eb="4">
      <t>タイ</t>
    </rPh>
    <rPh sb="4" eb="6">
      <t>サツエイ</t>
    </rPh>
    <rPh sb="6" eb="7">
      <t>ナド</t>
    </rPh>
    <rPh sb="7" eb="9">
      <t>ショバツ</t>
    </rPh>
    <phoneticPr fontId="2"/>
  </si>
  <si>
    <t>…</t>
    <phoneticPr fontId="2"/>
  </si>
  <si>
    <t>不同意性交等</t>
    <rPh sb="0" eb="3">
      <t>フドイ</t>
    </rPh>
    <rPh sb="3" eb="5">
      <t>セイコウ</t>
    </rPh>
    <rPh sb="5" eb="6">
      <t>トウ</t>
    </rPh>
    <phoneticPr fontId="2"/>
  </si>
  <si>
    <t>-</t>
    <phoneticPr fontId="2"/>
  </si>
  <si>
    <t>注　１　業務上等過失致死傷（交通）は含まない。
    ２　（ ）は、女性で内数。
　　３　刑法の一部が改正されたことに伴い、「強制性交等」は「不同意性交等」に変更し、「性的姿態撮影等処罰」
　　　が追加された。
資料提供　県警察本部</t>
    <rPh sb="60" eb="61">
      <t>トモナ</t>
    </rPh>
    <rPh sb="109" eb="111">
      <t>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</si>
</sst>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_(* #,##0_);_(* \(#,##0\);_(* &quot;-&quot;_);_(@_)"/>
    <numFmt numFmtId="177" formatCode="\(#,##0\)"/>
    <numFmt numFmtId="178" formatCode="#,##0_);\(#,##0\)"/>
    <numFmt numFmtId="179" formatCode="_ * #,##0;_ * \-#,##0;_ * &quot;-&quot;;_ @"/>
    <numFmt numFmtId="180" formatCode="\(0\)"/>
    <numFmt numFmtId="181" formatCode="#,##0_ "/>
    <numFmt numFmtId="182" formatCode="0_ 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2" borderId="0"/>
  </cellStyleXfs>
  <cellXfs count="48">
    <xf numFmtId="0" fontId="0" fillId="2" borderId="0" xfId="0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7" fillId="0" borderId="1" xfId="0" applyFont="1" applyFill="1" applyBorder="1"/>
    <xf numFmtId="0" fontId="7" fillId="0" borderId="1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0" xfId="0" quotePrefix="1" applyFont="1" applyFill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49" fontId="7" fillId="0" borderId="0" xfId="0" quotePrefix="1" applyNumberFormat="1" applyFont="1" applyFill="1" applyAlignment="1">
      <alignment vertical="center"/>
    </xf>
    <xf numFmtId="0" fontId="7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180" fontId="6" fillId="0" borderId="3" xfId="0" applyNumberFormat="1" applyFont="1" applyFill="1" applyBorder="1" applyAlignment="1">
      <alignment horizontal="right" vertical="center"/>
    </xf>
    <xf numFmtId="180" fontId="6" fillId="0" borderId="0" xfId="0" applyNumberFormat="1" applyFont="1" applyFill="1" applyAlignment="1">
      <alignment horizontal="right" vertical="center"/>
    </xf>
    <xf numFmtId="180" fontId="6" fillId="0" borderId="0" xfId="0" quotePrefix="1" applyNumberFormat="1" applyFont="1" applyFill="1" applyAlignment="1">
      <alignment horizontal="right" vertical="center"/>
    </xf>
    <xf numFmtId="178" fontId="6" fillId="0" borderId="3" xfId="0" applyNumberFormat="1" applyFont="1" applyFill="1" applyBorder="1" applyAlignment="1">
      <alignment horizontal="right" vertical="center"/>
    </xf>
    <xf numFmtId="177" fontId="6" fillId="0" borderId="3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181" fontId="6" fillId="0" borderId="3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Alignment="1">
      <alignment horizontal="right" vertical="center"/>
    </xf>
    <xf numFmtId="181" fontId="6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6" fillId="0" borderId="12" xfId="0" applyFont="1" applyFill="1" applyBorder="1" applyAlignment="1">
      <alignment vertical="top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1" fontId="6" fillId="0" borderId="3" xfId="0" applyNumberFormat="1" applyFont="1" applyFill="1" applyBorder="1" applyAlignment="1">
      <alignment horizontal="right" vertical="center"/>
    </xf>
    <xf numFmtId="182" fontId="6" fillId="0" borderId="0" xfId="0" applyNumberFormat="1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21</xdr:row>
      <xdr:rowOff>7620</xdr:rowOff>
    </xdr:from>
    <xdr:to>
      <xdr:col>0</xdr:col>
      <xdr:colOff>358140</xdr:colOff>
      <xdr:row>34</xdr:row>
      <xdr:rowOff>30480</xdr:rowOff>
    </xdr:to>
    <xdr:sp macro="" textlink="">
      <xdr:nvSpPr>
        <xdr:cNvPr id="5334" name="図形 1">
          <a:extLst>
            <a:ext uri="{FF2B5EF4-FFF2-40B4-BE49-F238E27FC236}">
              <a16:creationId xmlns:a16="http://schemas.microsoft.com/office/drawing/2014/main" id="{A4511363-775D-4357-AE95-9A68F11B430E}"/>
            </a:ext>
          </a:extLst>
        </xdr:cNvPr>
        <xdr:cNvSpPr>
          <a:spLocks/>
        </xdr:cNvSpPr>
      </xdr:nvSpPr>
      <xdr:spPr bwMode="auto">
        <a:xfrm>
          <a:off x="274320" y="6454140"/>
          <a:ext cx="83820" cy="398526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685800</xdr:colOff>
      <xdr:row>40</xdr:row>
      <xdr:rowOff>45720</xdr:rowOff>
    </xdr:from>
    <xdr:to>
      <xdr:col>0</xdr:col>
      <xdr:colOff>754380</xdr:colOff>
      <xdr:row>49</xdr:row>
      <xdr:rowOff>7620</xdr:rowOff>
    </xdr:to>
    <xdr:sp macro="" textlink="">
      <xdr:nvSpPr>
        <xdr:cNvPr id="5335" name="図形 2">
          <a:extLst>
            <a:ext uri="{FF2B5EF4-FFF2-40B4-BE49-F238E27FC236}">
              <a16:creationId xmlns:a16="http://schemas.microsoft.com/office/drawing/2014/main" id="{1E2BDEC0-11B9-4AFC-BED8-153FD54C7C9C}"/>
            </a:ext>
          </a:extLst>
        </xdr:cNvPr>
        <xdr:cNvSpPr>
          <a:spLocks/>
        </xdr:cNvSpPr>
      </xdr:nvSpPr>
      <xdr:spPr bwMode="auto">
        <a:xfrm>
          <a:off x="685800" y="12252960"/>
          <a:ext cx="68580" cy="270510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243840</xdr:colOff>
      <xdr:row>37</xdr:row>
      <xdr:rowOff>83820</xdr:rowOff>
    </xdr:from>
    <xdr:to>
      <xdr:col>0</xdr:col>
      <xdr:colOff>419100</xdr:colOff>
      <xdr:row>56</xdr:row>
      <xdr:rowOff>99060</xdr:rowOff>
    </xdr:to>
    <xdr:sp macro="" textlink="">
      <xdr:nvSpPr>
        <xdr:cNvPr id="5336" name="図形 3">
          <a:extLst>
            <a:ext uri="{FF2B5EF4-FFF2-40B4-BE49-F238E27FC236}">
              <a16:creationId xmlns:a16="http://schemas.microsoft.com/office/drawing/2014/main" id="{140BCCE4-7E25-4D44-A090-B20A64837ED4}"/>
            </a:ext>
          </a:extLst>
        </xdr:cNvPr>
        <xdr:cNvSpPr>
          <a:spLocks/>
        </xdr:cNvSpPr>
      </xdr:nvSpPr>
      <xdr:spPr bwMode="auto">
        <a:xfrm>
          <a:off x="243840" y="11376660"/>
          <a:ext cx="175260" cy="573786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2147483646 h 16384"/>
            <a:gd name="T10" fmla="*/ 2147483646 w 16384"/>
            <a:gd name="T11" fmla="*/ 2147483646 h 16384"/>
            <a:gd name="T12" fmla="*/ 2147483646 w 16384"/>
            <a:gd name="T13" fmla="*/ 2147483646 h 16384"/>
            <a:gd name="T14" fmla="*/ 2147483646 w 16384"/>
            <a:gd name="T15" fmla="*/ 2147483646 h 16384"/>
            <a:gd name="T16" fmla="*/ 2147483646 w 16384"/>
            <a:gd name="T17" fmla="*/ 2147483646 h 16384"/>
            <a:gd name="T18" fmla="*/ 2147483646 w 16384"/>
            <a:gd name="T19" fmla="*/ 2147483646 h 16384"/>
            <a:gd name="T20" fmla="*/ 2147483646 w 16384"/>
            <a:gd name="T21" fmla="*/ 2147483646 h 16384"/>
            <a:gd name="T22" fmla="*/ 2147483646 w 16384"/>
            <a:gd name="T23" fmla="*/ 2147483646 h 16384"/>
            <a:gd name="T24" fmla="*/ 2147483646 w 16384"/>
            <a:gd name="T25" fmla="*/ 2147483646 h 16384"/>
            <a:gd name="T26" fmla="*/ 2147483646 w 16384"/>
            <a:gd name="T27" fmla="*/ 2147483646 h 16384"/>
            <a:gd name="T28" fmla="*/ 2147483646 w 16384"/>
            <a:gd name="T29" fmla="*/ 2147483646 h 16384"/>
            <a:gd name="T30" fmla="*/ 2147483646 w 16384"/>
            <a:gd name="T31" fmla="*/ 2147483646 h 16384"/>
            <a:gd name="T32" fmla="*/ 0 w 16384"/>
            <a:gd name="T33" fmla="*/ 2147483646 h 16384"/>
            <a:gd name="T34" fmla="*/ 2147483646 w 16384"/>
            <a:gd name="T35" fmla="*/ 2147483646 h 16384"/>
            <a:gd name="T36" fmla="*/ 2147483646 w 16384"/>
            <a:gd name="T37" fmla="*/ 2147483646 h 16384"/>
            <a:gd name="T38" fmla="*/ 2147483646 w 16384"/>
            <a:gd name="T39" fmla="*/ 2147483646 h 16384"/>
            <a:gd name="T40" fmla="*/ 2147483646 w 16384"/>
            <a:gd name="T41" fmla="*/ 2147483646 h 16384"/>
            <a:gd name="T42" fmla="*/ 2147483646 w 16384"/>
            <a:gd name="T43" fmla="*/ 2147483646 h 16384"/>
            <a:gd name="T44" fmla="*/ 2147483646 w 16384"/>
            <a:gd name="T45" fmla="*/ 2147483646 h 16384"/>
            <a:gd name="T46" fmla="*/ 2147483646 w 16384"/>
            <a:gd name="T47" fmla="*/ 2147483646 h 16384"/>
            <a:gd name="T48" fmla="*/ 2147483646 w 16384"/>
            <a:gd name="T49" fmla="*/ 2147483646 h 16384"/>
            <a:gd name="T50" fmla="*/ 2147483646 w 16384"/>
            <a:gd name="T51" fmla="*/ 2147483646 h 16384"/>
            <a:gd name="T52" fmla="*/ 2147483646 w 16384"/>
            <a:gd name="T53" fmla="*/ 2147483646 h 16384"/>
            <a:gd name="T54" fmla="*/ 2147483646 w 16384"/>
            <a:gd name="T55" fmla="*/ 2147483646 h 16384"/>
            <a:gd name="T56" fmla="*/ 2147483646 w 16384"/>
            <a:gd name="T57" fmla="*/ 2147483646 h 16384"/>
            <a:gd name="T58" fmla="*/ 2147483646 w 16384"/>
            <a:gd name="T59" fmla="*/ 2147483646 h 16384"/>
            <a:gd name="T60" fmla="*/ 2147483646 w 16384"/>
            <a:gd name="T61" fmla="*/ 2147483646 h 16384"/>
            <a:gd name="T62" fmla="*/ 2147483646 w 16384"/>
            <a:gd name="T63" fmla="*/ 2147483646 h 16384"/>
            <a:gd name="T64" fmla="*/ 2147483646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5"/>
  <sheetViews>
    <sheetView showGridLines="0" showZeros="0" tabSelected="1" showOutlineSymbols="0" view="pageBreakPreview" zoomScale="70" zoomScaleNormal="7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54" sqref="J54"/>
    </sheetView>
  </sheetViews>
  <sheetFormatPr defaultColWidth="11.08203125" defaultRowHeight="16.2" x14ac:dyDescent="0.2"/>
  <cols>
    <col min="1" max="1" width="14.6640625" style="1" customWidth="1"/>
    <col min="2" max="2" width="8.1640625" style="1" customWidth="1"/>
    <col min="3" max="5" width="5.4140625" style="1" customWidth="1"/>
    <col min="6" max="6" width="7.58203125" style="1" customWidth="1"/>
    <col min="7" max="7" width="7.4140625" style="1" customWidth="1"/>
    <col min="8" max="11" width="5.33203125" style="1" customWidth="1"/>
    <col min="12" max="12" width="6.9140625" style="1" customWidth="1"/>
    <col min="13" max="16" width="5.4140625" style="1" customWidth="1"/>
    <col min="17" max="17" width="6.58203125" style="1" customWidth="1"/>
    <col min="18" max="18" width="6.6640625" style="1" customWidth="1"/>
    <col min="19" max="19" width="6.5" style="1" customWidth="1"/>
    <col min="30" max="16384" width="11.08203125" style="1"/>
  </cols>
  <sheetData>
    <row r="1" spans="1:29" ht="25.5" customHeight="1" x14ac:dyDescent="0.2">
      <c r="A1" s="31" t="s">
        <v>42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9" s="3" customFormat="1" ht="4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4"/>
      <c r="R2" s="4"/>
      <c r="S2" s="16" t="s">
        <v>11</v>
      </c>
      <c r="T2"/>
      <c r="U2"/>
      <c r="V2"/>
      <c r="W2"/>
      <c r="X2"/>
      <c r="Y2"/>
      <c r="Z2"/>
      <c r="AA2"/>
      <c r="AB2"/>
      <c r="AC2"/>
    </row>
    <row r="3" spans="1:29" ht="23.25" customHeight="1" x14ac:dyDescent="0.2">
      <c r="A3" s="39" t="s">
        <v>12</v>
      </c>
      <c r="B3" s="35" t="s">
        <v>20</v>
      </c>
      <c r="C3" s="41" t="s">
        <v>19</v>
      </c>
      <c r="D3" s="42"/>
      <c r="E3" s="42"/>
      <c r="F3" s="43"/>
      <c r="G3" s="41" t="s">
        <v>21</v>
      </c>
      <c r="H3" s="42"/>
      <c r="I3" s="42"/>
      <c r="J3" s="42"/>
      <c r="K3" s="43"/>
      <c r="L3" s="35" t="s">
        <v>15</v>
      </c>
      <c r="M3" s="41" t="s">
        <v>22</v>
      </c>
      <c r="N3" s="42"/>
      <c r="O3" s="43"/>
      <c r="P3" s="33" t="s">
        <v>18</v>
      </c>
      <c r="Q3" s="33" t="s">
        <v>17</v>
      </c>
      <c r="R3" s="44" t="s">
        <v>48</v>
      </c>
      <c r="S3" s="37" t="s">
        <v>9</v>
      </c>
    </row>
    <row r="4" spans="1:29" ht="38.25" customHeight="1" x14ac:dyDescent="0.2">
      <c r="A4" s="40"/>
      <c r="B4" s="36"/>
      <c r="C4" s="6" t="s">
        <v>0</v>
      </c>
      <c r="D4" s="6" t="s">
        <v>1</v>
      </c>
      <c r="E4" s="6" t="s">
        <v>2</v>
      </c>
      <c r="F4" s="7" t="s">
        <v>50</v>
      </c>
      <c r="G4" s="7" t="s">
        <v>14</v>
      </c>
      <c r="H4" s="6" t="s">
        <v>3</v>
      </c>
      <c r="I4" s="6" t="s">
        <v>4</v>
      </c>
      <c r="J4" s="6" t="s">
        <v>5</v>
      </c>
      <c r="K4" s="6" t="s">
        <v>6</v>
      </c>
      <c r="L4" s="36"/>
      <c r="M4" s="6" t="s">
        <v>7</v>
      </c>
      <c r="N4" s="6" t="s">
        <v>8</v>
      </c>
      <c r="O4" s="6" t="s">
        <v>16</v>
      </c>
      <c r="P4" s="34"/>
      <c r="Q4" s="34"/>
      <c r="R4" s="45"/>
      <c r="S4" s="38"/>
    </row>
    <row r="5" spans="1:29" ht="16.95" customHeight="1" x14ac:dyDescent="0.2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9" ht="22.95" customHeight="1" x14ac:dyDescent="0.2">
      <c r="A6" s="10" t="s">
        <v>43</v>
      </c>
      <c r="B6" s="28">
        <v>180</v>
      </c>
      <c r="C6" s="29">
        <v>0</v>
      </c>
      <c r="D6" s="29">
        <v>0</v>
      </c>
      <c r="E6" s="29">
        <v>0</v>
      </c>
      <c r="F6" s="30">
        <v>1</v>
      </c>
      <c r="G6" s="29">
        <v>0</v>
      </c>
      <c r="H6" s="30">
        <v>15</v>
      </c>
      <c r="I6" s="30">
        <v>15</v>
      </c>
      <c r="J6" s="30">
        <v>3</v>
      </c>
      <c r="K6" s="30">
        <v>2</v>
      </c>
      <c r="L6" s="30">
        <v>122</v>
      </c>
      <c r="M6" s="30">
        <v>2</v>
      </c>
      <c r="N6" s="29">
        <v>0</v>
      </c>
      <c r="O6" s="29">
        <v>0</v>
      </c>
      <c r="P6" s="29">
        <v>0</v>
      </c>
      <c r="Q6" s="30">
        <v>1</v>
      </c>
      <c r="R6" s="21" t="s">
        <v>49</v>
      </c>
      <c r="S6" s="30">
        <v>19</v>
      </c>
    </row>
    <row r="7" spans="1:29" ht="22.95" customHeight="1" x14ac:dyDescent="0.2">
      <c r="A7" s="8"/>
      <c r="B7" s="22">
        <v>36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4">
        <v>2</v>
      </c>
      <c r="I7" s="23">
        <v>0</v>
      </c>
      <c r="J7" s="23">
        <v>0</v>
      </c>
      <c r="K7" s="23">
        <v>1</v>
      </c>
      <c r="L7" s="23">
        <v>32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1" t="s">
        <v>49</v>
      </c>
      <c r="S7" s="23">
        <v>1</v>
      </c>
    </row>
    <row r="8" spans="1:29" ht="22.95" customHeight="1" x14ac:dyDescent="0.2">
      <c r="A8" s="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  <c r="S8" s="20"/>
    </row>
    <row r="9" spans="1:29" ht="22.95" customHeight="1" x14ac:dyDescent="0.2">
      <c r="A9" s="14" t="s">
        <v>44</v>
      </c>
      <c r="B9" s="28">
        <v>151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30">
        <v>12</v>
      </c>
      <c r="I9" s="30">
        <v>15</v>
      </c>
      <c r="J9" s="30">
        <v>2</v>
      </c>
      <c r="K9" s="29">
        <v>0</v>
      </c>
      <c r="L9" s="30">
        <v>95</v>
      </c>
      <c r="M9" s="30">
        <v>4</v>
      </c>
      <c r="N9" s="29">
        <v>0</v>
      </c>
      <c r="O9" s="29">
        <v>0</v>
      </c>
      <c r="P9" s="29">
        <v>0</v>
      </c>
      <c r="Q9" s="30">
        <v>1</v>
      </c>
      <c r="R9" s="21" t="s">
        <v>49</v>
      </c>
      <c r="S9" s="30">
        <v>22</v>
      </c>
    </row>
    <row r="10" spans="1:29" ht="22.95" customHeight="1" x14ac:dyDescent="0.2">
      <c r="A10" s="8"/>
      <c r="B10" s="22">
        <v>22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4">
        <v>1</v>
      </c>
      <c r="I10" s="23">
        <v>2</v>
      </c>
      <c r="J10" s="23">
        <v>0</v>
      </c>
      <c r="K10" s="23">
        <v>0</v>
      </c>
      <c r="L10" s="23">
        <v>17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1" t="s">
        <v>49</v>
      </c>
      <c r="S10" s="23">
        <v>2</v>
      </c>
    </row>
    <row r="11" spans="1:29" ht="22.95" customHeight="1" x14ac:dyDescent="0.2">
      <c r="A11" s="8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/>
      <c r="S11" s="20"/>
    </row>
    <row r="12" spans="1:29" ht="22.95" customHeight="1" x14ac:dyDescent="0.2">
      <c r="A12" s="14" t="s">
        <v>45</v>
      </c>
      <c r="B12" s="28">
        <v>170</v>
      </c>
      <c r="C12" s="30">
        <v>1</v>
      </c>
      <c r="D12" s="30">
        <v>4</v>
      </c>
      <c r="E12" s="29">
        <v>0</v>
      </c>
      <c r="F12" s="29">
        <v>0</v>
      </c>
      <c r="G12" s="29">
        <v>0</v>
      </c>
      <c r="H12" s="30">
        <v>11</v>
      </c>
      <c r="I12" s="30">
        <v>11</v>
      </c>
      <c r="J12" s="30">
        <v>3</v>
      </c>
      <c r="K12" s="30">
        <v>5</v>
      </c>
      <c r="L12" s="30">
        <v>105</v>
      </c>
      <c r="M12" s="30">
        <v>1</v>
      </c>
      <c r="N12" s="29">
        <v>0</v>
      </c>
      <c r="O12" s="29">
        <v>0</v>
      </c>
      <c r="P12" s="29">
        <v>0</v>
      </c>
      <c r="Q12" s="30">
        <v>2</v>
      </c>
      <c r="R12" s="21" t="s">
        <v>49</v>
      </c>
      <c r="S12" s="30">
        <v>27</v>
      </c>
    </row>
    <row r="13" spans="1:29" ht="22.95" customHeight="1" x14ac:dyDescent="0.2">
      <c r="A13" s="8"/>
      <c r="B13" s="22">
        <v>25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4">
        <v>1</v>
      </c>
      <c r="I13" s="23">
        <v>0</v>
      </c>
      <c r="J13" s="23">
        <v>0</v>
      </c>
      <c r="K13" s="23">
        <v>1</v>
      </c>
      <c r="L13" s="23">
        <v>21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1" t="s">
        <v>49</v>
      </c>
      <c r="S13" s="23">
        <v>2</v>
      </c>
    </row>
    <row r="14" spans="1:29" ht="22.95" customHeight="1" x14ac:dyDescent="0.2">
      <c r="A14" s="8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/>
      <c r="S14" s="20"/>
    </row>
    <row r="15" spans="1:29" ht="22.95" customHeight="1" x14ac:dyDescent="0.2">
      <c r="A15" s="14" t="s">
        <v>46</v>
      </c>
      <c r="B15" s="28">
        <v>187</v>
      </c>
      <c r="C15" s="29">
        <v>0</v>
      </c>
      <c r="D15" s="30">
        <v>2</v>
      </c>
      <c r="E15" s="30">
        <v>2</v>
      </c>
      <c r="F15" s="30">
        <v>1</v>
      </c>
      <c r="G15" s="29">
        <v>0</v>
      </c>
      <c r="H15" s="30">
        <v>8</v>
      </c>
      <c r="I15" s="30">
        <v>8</v>
      </c>
      <c r="J15" s="30">
        <v>1</v>
      </c>
      <c r="K15" s="29">
        <v>0</v>
      </c>
      <c r="L15" s="30">
        <v>114</v>
      </c>
      <c r="M15" s="30">
        <v>2</v>
      </c>
      <c r="N15" s="29">
        <v>0</v>
      </c>
      <c r="O15" s="29">
        <v>0</v>
      </c>
      <c r="P15" s="29">
        <v>0</v>
      </c>
      <c r="Q15" s="30">
        <v>1</v>
      </c>
      <c r="R15" s="21" t="s">
        <v>49</v>
      </c>
      <c r="S15" s="30">
        <v>48</v>
      </c>
    </row>
    <row r="16" spans="1:29" ht="22.95" customHeight="1" x14ac:dyDescent="0.2">
      <c r="A16" s="8"/>
      <c r="B16" s="22">
        <v>33</v>
      </c>
      <c r="C16" s="23">
        <v>0</v>
      </c>
      <c r="D16" s="23">
        <v>0</v>
      </c>
      <c r="E16" s="23">
        <v>1</v>
      </c>
      <c r="F16" s="23">
        <v>0</v>
      </c>
      <c r="G16" s="23">
        <v>0</v>
      </c>
      <c r="H16" s="24">
        <v>0</v>
      </c>
      <c r="I16" s="23">
        <v>0</v>
      </c>
      <c r="J16" s="23">
        <v>0</v>
      </c>
      <c r="K16" s="23">
        <v>0</v>
      </c>
      <c r="L16" s="23">
        <v>23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1" t="s">
        <v>49</v>
      </c>
      <c r="S16" s="23">
        <v>9</v>
      </c>
    </row>
    <row r="17" spans="1:19" ht="22.95" customHeight="1" x14ac:dyDescent="0.2">
      <c r="A17" s="8"/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ht="22.95" customHeight="1" x14ac:dyDescent="0.2">
      <c r="A18" s="14" t="s">
        <v>47</v>
      </c>
      <c r="B18" s="28">
        <f>SUM(B22,B24,B26,B28,B30,B32,B34)</f>
        <v>270</v>
      </c>
      <c r="C18" s="29">
        <f t="shared" ref="C18:S19" si="0">SUM(C22,C24,C26,C28,C30,C32,C34)</f>
        <v>0</v>
      </c>
      <c r="D18" s="30">
        <f t="shared" si="0"/>
        <v>3</v>
      </c>
      <c r="E18" s="29">
        <f t="shared" si="0"/>
        <v>0</v>
      </c>
      <c r="F18" s="30">
        <f t="shared" si="0"/>
        <v>2</v>
      </c>
      <c r="G18" s="29">
        <f t="shared" si="0"/>
        <v>0</v>
      </c>
      <c r="H18" s="30">
        <f t="shared" si="0"/>
        <v>19</v>
      </c>
      <c r="I18" s="30">
        <f t="shared" si="0"/>
        <v>37</v>
      </c>
      <c r="J18" s="30">
        <f t="shared" si="0"/>
        <v>2</v>
      </c>
      <c r="K18" s="30">
        <f t="shared" si="0"/>
        <v>6</v>
      </c>
      <c r="L18" s="30">
        <f t="shared" si="0"/>
        <v>138</v>
      </c>
      <c r="M18" s="30">
        <f t="shared" si="0"/>
        <v>6</v>
      </c>
      <c r="N18" s="30">
        <f t="shared" si="0"/>
        <v>2</v>
      </c>
      <c r="O18" s="29">
        <f t="shared" si="0"/>
        <v>0</v>
      </c>
      <c r="P18" s="29">
        <f t="shared" si="0"/>
        <v>0</v>
      </c>
      <c r="Q18" s="30">
        <f t="shared" si="0"/>
        <v>11</v>
      </c>
      <c r="R18" s="30">
        <f t="shared" ref="R18" si="1">SUM(R22,R24,R26,R28,R30,R32,R34)</f>
        <v>5</v>
      </c>
      <c r="S18" s="30">
        <f t="shared" si="0"/>
        <v>39</v>
      </c>
    </row>
    <row r="19" spans="1:19" ht="22.95" customHeight="1" x14ac:dyDescent="0.2">
      <c r="A19" s="8"/>
      <c r="B19" s="22">
        <f>SUM(B23,B25,B27,B29,B31,B33,B35)</f>
        <v>42</v>
      </c>
      <c r="C19" s="23">
        <f t="shared" si="0"/>
        <v>0</v>
      </c>
      <c r="D19" s="23">
        <f t="shared" si="0"/>
        <v>0</v>
      </c>
      <c r="E19" s="23">
        <f t="shared" si="0"/>
        <v>0</v>
      </c>
      <c r="F19" s="23">
        <f t="shared" si="0"/>
        <v>0</v>
      </c>
      <c r="G19" s="23">
        <f t="shared" si="0"/>
        <v>0</v>
      </c>
      <c r="H19" s="24">
        <f t="shared" si="0"/>
        <v>3</v>
      </c>
      <c r="I19" s="23">
        <f t="shared" si="0"/>
        <v>7</v>
      </c>
      <c r="J19" s="23">
        <f t="shared" si="0"/>
        <v>1</v>
      </c>
      <c r="K19" s="23">
        <f t="shared" si="0"/>
        <v>1</v>
      </c>
      <c r="L19" s="23">
        <f t="shared" si="0"/>
        <v>28</v>
      </c>
      <c r="M19" s="23">
        <f t="shared" si="0"/>
        <v>2</v>
      </c>
      <c r="N19" s="23">
        <f t="shared" si="0"/>
        <v>0</v>
      </c>
      <c r="O19" s="23">
        <f t="shared" si="0"/>
        <v>0</v>
      </c>
      <c r="P19" s="23">
        <f t="shared" si="0"/>
        <v>0</v>
      </c>
      <c r="Q19" s="23">
        <f t="shared" si="0"/>
        <v>0</v>
      </c>
      <c r="R19" s="23">
        <f t="shared" ref="R19" si="2">SUM(R23,R25,R27,R29,R31,R33,R35)</f>
        <v>0</v>
      </c>
      <c r="S19" s="23">
        <f t="shared" si="0"/>
        <v>0</v>
      </c>
    </row>
    <row r="20" spans="1:19" ht="20.399999999999999" customHeight="1" x14ac:dyDescent="0.2">
      <c r="A20" s="8"/>
      <c r="B20" s="1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19" ht="20.399999999999999" customHeight="1" x14ac:dyDescent="0.2">
      <c r="A21" s="11"/>
      <c r="B21" s="1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 ht="24" customHeight="1" x14ac:dyDescent="0.2">
      <c r="A22" s="11" t="s">
        <v>23</v>
      </c>
      <c r="B22" s="28">
        <f t="shared" ref="B22:B56" si="3">SUM(C22:S22)</f>
        <v>87</v>
      </c>
      <c r="C22" s="29" t="s">
        <v>51</v>
      </c>
      <c r="D22" s="29" t="s">
        <v>51</v>
      </c>
      <c r="E22" s="29" t="s">
        <v>51</v>
      </c>
      <c r="F22" s="29" t="s">
        <v>51</v>
      </c>
      <c r="G22" s="29" t="s">
        <v>51</v>
      </c>
      <c r="H22" s="30">
        <v>10</v>
      </c>
      <c r="I22" s="30">
        <v>8</v>
      </c>
      <c r="J22" s="30">
        <v>1</v>
      </c>
      <c r="K22" s="29" t="s">
        <v>51</v>
      </c>
      <c r="L22" s="30">
        <v>43</v>
      </c>
      <c r="M22" s="29" t="s">
        <v>51</v>
      </c>
      <c r="N22" s="30">
        <v>2</v>
      </c>
      <c r="O22" s="29" t="s">
        <v>51</v>
      </c>
      <c r="P22" s="29" t="s">
        <v>51</v>
      </c>
      <c r="Q22" s="30">
        <v>6</v>
      </c>
      <c r="R22" s="30">
        <v>3</v>
      </c>
      <c r="S22" s="30">
        <v>14</v>
      </c>
    </row>
    <row r="23" spans="1:19" ht="24" customHeight="1" x14ac:dyDescent="0.2">
      <c r="A23" s="11"/>
      <c r="B23" s="22">
        <f t="shared" si="3"/>
        <v>15</v>
      </c>
      <c r="C23" s="23"/>
      <c r="D23" s="23"/>
      <c r="E23" s="23"/>
      <c r="F23" s="23"/>
      <c r="G23" s="23"/>
      <c r="H23" s="24">
        <v>2</v>
      </c>
      <c r="I23" s="23">
        <v>1</v>
      </c>
      <c r="J23" s="23">
        <v>1</v>
      </c>
      <c r="K23" s="23"/>
      <c r="L23" s="23">
        <v>11</v>
      </c>
      <c r="M23" s="23"/>
      <c r="N23" s="23"/>
      <c r="O23" s="23"/>
      <c r="P23" s="23"/>
      <c r="Q23" s="23"/>
      <c r="R23" s="23"/>
      <c r="S23" s="23"/>
    </row>
    <row r="24" spans="1:19" ht="24" customHeight="1" x14ac:dyDescent="0.2">
      <c r="A24" s="11" t="s">
        <v>24</v>
      </c>
      <c r="B24" s="28">
        <f t="shared" si="3"/>
        <v>10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30">
        <v>3</v>
      </c>
      <c r="J24" s="29">
        <v>0</v>
      </c>
      <c r="K24" s="29">
        <v>0</v>
      </c>
      <c r="L24" s="30">
        <v>4</v>
      </c>
      <c r="M24" s="29">
        <v>0</v>
      </c>
      <c r="N24" s="29">
        <v>0</v>
      </c>
      <c r="O24" s="29">
        <v>0</v>
      </c>
      <c r="P24" s="29">
        <v>0</v>
      </c>
      <c r="Q24" s="30">
        <v>1</v>
      </c>
      <c r="R24" s="29">
        <v>0</v>
      </c>
      <c r="S24" s="30">
        <v>2</v>
      </c>
    </row>
    <row r="25" spans="1:19" ht="24" customHeight="1" x14ac:dyDescent="0.2">
      <c r="A25" s="11"/>
      <c r="B25" s="22">
        <f t="shared" si="3"/>
        <v>1</v>
      </c>
      <c r="C25" s="23"/>
      <c r="D25" s="23"/>
      <c r="E25" s="23"/>
      <c r="F25" s="23"/>
      <c r="G25" s="23"/>
      <c r="H25" s="24"/>
      <c r="I25" s="23">
        <v>1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24" customHeight="1" x14ac:dyDescent="0.2">
      <c r="A26" s="11" t="s">
        <v>25</v>
      </c>
      <c r="B26" s="28">
        <f t="shared" si="3"/>
        <v>29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30">
        <v>3</v>
      </c>
      <c r="I26" s="30">
        <v>2</v>
      </c>
      <c r="J26" s="29">
        <v>0</v>
      </c>
      <c r="K26" s="30">
        <v>2</v>
      </c>
      <c r="L26" s="30">
        <v>16</v>
      </c>
      <c r="M26" s="29">
        <v>0</v>
      </c>
      <c r="N26" s="29">
        <v>0</v>
      </c>
      <c r="O26" s="29">
        <v>0</v>
      </c>
      <c r="P26" s="29">
        <v>0</v>
      </c>
      <c r="Q26" s="30">
        <v>2</v>
      </c>
      <c r="R26" s="29">
        <v>0</v>
      </c>
      <c r="S26" s="30">
        <v>4</v>
      </c>
    </row>
    <row r="27" spans="1:19" ht="24" customHeight="1" x14ac:dyDescent="0.2">
      <c r="A27" s="11"/>
      <c r="B27" s="22">
        <f t="shared" si="3"/>
        <v>4</v>
      </c>
      <c r="C27" s="23"/>
      <c r="D27" s="23"/>
      <c r="E27" s="23"/>
      <c r="F27" s="23"/>
      <c r="G27" s="23"/>
      <c r="H27" s="24"/>
      <c r="I27" s="23"/>
      <c r="J27" s="23"/>
      <c r="K27" s="23"/>
      <c r="L27" s="23">
        <v>4</v>
      </c>
      <c r="M27" s="23"/>
      <c r="N27" s="23"/>
      <c r="O27" s="23"/>
      <c r="P27" s="23"/>
      <c r="Q27" s="23"/>
      <c r="R27" s="23"/>
      <c r="S27" s="23"/>
    </row>
    <row r="28" spans="1:19" ht="24" customHeight="1" x14ac:dyDescent="0.2">
      <c r="A28" s="11" t="s">
        <v>26</v>
      </c>
      <c r="B28" s="28">
        <f t="shared" si="3"/>
        <v>52</v>
      </c>
      <c r="C28" s="29">
        <v>0</v>
      </c>
      <c r="D28" s="29">
        <v>0</v>
      </c>
      <c r="E28" s="29">
        <v>0</v>
      </c>
      <c r="F28" s="30">
        <v>1</v>
      </c>
      <c r="G28" s="29">
        <v>0</v>
      </c>
      <c r="H28" s="30">
        <v>2</v>
      </c>
      <c r="I28" s="30">
        <v>7</v>
      </c>
      <c r="J28" s="29">
        <v>0</v>
      </c>
      <c r="K28" s="30">
        <v>2</v>
      </c>
      <c r="L28" s="30">
        <v>31</v>
      </c>
      <c r="M28" s="30">
        <v>3</v>
      </c>
      <c r="N28" s="29">
        <v>0</v>
      </c>
      <c r="O28" s="29">
        <v>0</v>
      </c>
      <c r="P28" s="29">
        <v>0</v>
      </c>
      <c r="Q28" s="30">
        <v>1</v>
      </c>
      <c r="R28" s="30">
        <v>1</v>
      </c>
      <c r="S28" s="30">
        <v>4</v>
      </c>
    </row>
    <row r="29" spans="1:19" ht="24" customHeight="1" x14ac:dyDescent="0.2">
      <c r="A29" s="11"/>
      <c r="B29" s="22">
        <f t="shared" si="3"/>
        <v>8</v>
      </c>
      <c r="C29" s="23"/>
      <c r="D29" s="23"/>
      <c r="E29" s="23"/>
      <c r="F29" s="23"/>
      <c r="G29" s="23"/>
      <c r="H29" s="24">
        <v>1</v>
      </c>
      <c r="I29" s="23">
        <v>2</v>
      </c>
      <c r="J29" s="23"/>
      <c r="K29" s="23">
        <v>1</v>
      </c>
      <c r="L29" s="23">
        <v>3</v>
      </c>
      <c r="M29" s="23">
        <v>1</v>
      </c>
      <c r="N29" s="23"/>
      <c r="O29" s="23"/>
      <c r="P29" s="23"/>
      <c r="Q29" s="23"/>
      <c r="R29" s="23"/>
      <c r="S29" s="23"/>
    </row>
    <row r="30" spans="1:19" ht="24" customHeight="1" x14ac:dyDescent="0.2">
      <c r="A30" s="11" t="s">
        <v>27</v>
      </c>
      <c r="B30" s="28">
        <f t="shared" si="3"/>
        <v>30</v>
      </c>
      <c r="C30" s="29">
        <v>0</v>
      </c>
      <c r="D30" s="29">
        <v>0</v>
      </c>
      <c r="E30" s="29">
        <v>0</v>
      </c>
      <c r="F30" s="30">
        <v>1</v>
      </c>
      <c r="G30" s="29">
        <v>0</v>
      </c>
      <c r="H30" s="30">
        <v>2</v>
      </c>
      <c r="I30" s="30">
        <v>5</v>
      </c>
      <c r="J30" s="30">
        <v>1</v>
      </c>
      <c r="K30" s="29">
        <v>0</v>
      </c>
      <c r="L30" s="30">
        <v>12</v>
      </c>
      <c r="M30" s="30">
        <v>1</v>
      </c>
      <c r="N30" s="29">
        <v>0</v>
      </c>
      <c r="O30" s="29">
        <v>0</v>
      </c>
      <c r="P30" s="29">
        <v>0</v>
      </c>
      <c r="Q30" s="30">
        <v>1</v>
      </c>
      <c r="R30" s="29">
        <v>0</v>
      </c>
      <c r="S30" s="30">
        <v>7</v>
      </c>
    </row>
    <row r="31" spans="1:19" ht="24" customHeight="1" x14ac:dyDescent="0.2">
      <c r="A31" s="11" t="s">
        <v>10</v>
      </c>
      <c r="B31" s="22">
        <f t="shared" si="3"/>
        <v>2</v>
      </c>
      <c r="C31" s="23"/>
      <c r="D31" s="23"/>
      <c r="E31" s="23"/>
      <c r="F31" s="23"/>
      <c r="G31" s="23"/>
      <c r="H31" s="24"/>
      <c r="I31" s="23">
        <v>1</v>
      </c>
      <c r="J31" s="23"/>
      <c r="K31" s="23"/>
      <c r="L31" s="23"/>
      <c r="M31" s="23">
        <v>1</v>
      </c>
      <c r="N31" s="23"/>
      <c r="O31" s="23"/>
      <c r="P31" s="23"/>
      <c r="Q31" s="23"/>
      <c r="R31" s="23"/>
      <c r="S31" s="23"/>
    </row>
    <row r="32" spans="1:19" ht="24" customHeight="1" x14ac:dyDescent="0.2">
      <c r="A32" s="11" t="s">
        <v>28</v>
      </c>
      <c r="B32" s="28">
        <f t="shared" si="3"/>
        <v>41</v>
      </c>
      <c r="C32" s="29">
        <v>0</v>
      </c>
      <c r="D32" s="30">
        <v>3</v>
      </c>
      <c r="E32" s="29">
        <v>0</v>
      </c>
      <c r="F32" s="29">
        <v>0</v>
      </c>
      <c r="G32" s="29">
        <v>0</v>
      </c>
      <c r="H32" s="30">
        <v>1</v>
      </c>
      <c r="I32" s="30">
        <v>2</v>
      </c>
      <c r="J32" s="29">
        <v>0</v>
      </c>
      <c r="K32" s="30">
        <v>2</v>
      </c>
      <c r="L32" s="30">
        <v>26</v>
      </c>
      <c r="M32" s="30">
        <v>1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30">
        <v>6</v>
      </c>
    </row>
    <row r="33" spans="1:19" ht="24" customHeight="1" x14ac:dyDescent="0.2">
      <c r="A33" s="11"/>
      <c r="B33" s="22">
        <f t="shared" si="3"/>
        <v>8</v>
      </c>
      <c r="C33" s="23"/>
      <c r="D33" s="23"/>
      <c r="E33" s="23"/>
      <c r="F33" s="23"/>
      <c r="G33" s="23"/>
      <c r="H33" s="24"/>
      <c r="I33" s="23"/>
      <c r="J33" s="23"/>
      <c r="K33" s="23"/>
      <c r="L33" s="23">
        <v>8</v>
      </c>
      <c r="M33" s="23"/>
      <c r="N33" s="23"/>
      <c r="O33" s="23"/>
      <c r="P33" s="23"/>
      <c r="Q33" s="23"/>
      <c r="R33" s="23"/>
      <c r="S33" s="23"/>
    </row>
    <row r="34" spans="1:19" ht="24" customHeight="1" x14ac:dyDescent="0.2">
      <c r="A34" s="11" t="s">
        <v>29</v>
      </c>
      <c r="B34" s="28">
        <f t="shared" si="3"/>
        <v>21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30">
        <v>1</v>
      </c>
      <c r="I34" s="30">
        <v>10</v>
      </c>
      <c r="J34" s="29">
        <v>0</v>
      </c>
      <c r="K34" s="29">
        <v>0</v>
      </c>
      <c r="L34" s="30">
        <v>6</v>
      </c>
      <c r="M34" s="30">
        <v>1</v>
      </c>
      <c r="N34" s="29">
        <v>0</v>
      </c>
      <c r="O34" s="29">
        <v>0</v>
      </c>
      <c r="P34" s="29">
        <v>0</v>
      </c>
      <c r="Q34" s="29">
        <v>0</v>
      </c>
      <c r="R34" s="30">
        <v>1</v>
      </c>
      <c r="S34" s="30">
        <v>2</v>
      </c>
    </row>
    <row r="35" spans="1:19" ht="24" customHeight="1" x14ac:dyDescent="0.2">
      <c r="A35" s="11"/>
      <c r="B35" s="22">
        <f>SUM(C35:S35)</f>
        <v>4</v>
      </c>
      <c r="C35" s="23"/>
      <c r="D35" s="23"/>
      <c r="E35" s="23"/>
      <c r="F35" s="23"/>
      <c r="G35" s="23"/>
      <c r="H35" s="24"/>
      <c r="I35" s="23">
        <v>2</v>
      </c>
      <c r="J35" s="23"/>
      <c r="K35" s="23"/>
      <c r="L35" s="23">
        <v>2</v>
      </c>
      <c r="M35" s="23"/>
      <c r="N35" s="23"/>
      <c r="O35" s="23"/>
      <c r="P35" s="23"/>
      <c r="Q35" s="23"/>
      <c r="R35" s="23"/>
      <c r="S35" s="23"/>
    </row>
    <row r="36" spans="1:19" ht="22.95" customHeight="1" x14ac:dyDescent="0.2">
      <c r="A36" s="11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22.95" customHeight="1" x14ac:dyDescent="0.2">
      <c r="A37" s="11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24" customHeight="1" x14ac:dyDescent="0.2">
      <c r="A38" s="11" t="s">
        <v>30</v>
      </c>
      <c r="B38" s="46">
        <f t="shared" si="3"/>
        <v>0</v>
      </c>
      <c r="C38" s="29" t="s">
        <v>51</v>
      </c>
      <c r="D38" s="29" t="s">
        <v>51</v>
      </c>
      <c r="E38" s="29" t="s">
        <v>51</v>
      </c>
      <c r="F38" s="29" t="s">
        <v>51</v>
      </c>
      <c r="G38" s="29" t="s">
        <v>51</v>
      </c>
      <c r="H38" s="29" t="s">
        <v>51</v>
      </c>
      <c r="I38" s="29" t="s">
        <v>51</v>
      </c>
      <c r="J38" s="29" t="s">
        <v>51</v>
      </c>
      <c r="K38" s="29" t="s">
        <v>51</v>
      </c>
      <c r="L38" s="29" t="s">
        <v>51</v>
      </c>
      <c r="M38" s="29" t="s">
        <v>51</v>
      </c>
      <c r="N38" s="29" t="s">
        <v>51</v>
      </c>
      <c r="O38" s="29" t="s">
        <v>51</v>
      </c>
      <c r="P38" s="29" t="s">
        <v>51</v>
      </c>
      <c r="Q38" s="29" t="s">
        <v>51</v>
      </c>
      <c r="R38" s="29" t="s">
        <v>51</v>
      </c>
      <c r="S38" s="29" t="s">
        <v>51</v>
      </c>
    </row>
    <row r="39" spans="1:19" ht="24" customHeight="1" x14ac:dyDescent="0.2">
      <c r="A39" s="11"/>
      <c r="B39" s="25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1:19" ht="24" customHeight="1" x14ac:dyDescent="0.2">
      <c r="A40" s="11"/>
      <c r="B40" s="17"/>
      <c r="C40" s="20"/>
      <c r="D40" s="20">
        <v>0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spans="1:19" ht="24" customHeight="1" x14ac:dyDescent="0.2">
      <c r="A41" s="13" t="s">
        <v>37</v>
      </c>
      <c r="B41" s="28">
        <f t="shared" si="3"/>
        <v>50</v>
      </c>
      <c r="C41" s="21">
        <v>0</v>
      </c>
      <c r="D41" s="29">
        <v>0</v>
      </c>
      <c r="E41" s="29">
        <v>0</v>
      </c>
      <c r="F41" s="29">
        <v>0</v>
      </c>
      <c r="G41" s="29">
        <v>0</v>
      </c>
      <c r="H41" s="30">
        <v>3</v>
      </c>
      <c r="I41" s="30">
        <v>4</v>
      </c>
      <c r="J41" s="30">
        <v>1</v>
      </c>
      <c r="K41" s="29">
        <v>0</v>
      </c>
      <c r="L41" s="47">
        <v>29</v>
      </c>
      <c r="M41" s="29">
        <v>0</v>
      </c>
      <c r="N41" s="30">
        <v>1</v>
      </c>
      <c r="O41" s="29">
        <v>0</v>
      </c>
      <c r="P41" s="29">
        <v>0</v>
      </c>
      <c r="Q41" s="30">
        <v>4</v>
      </c>
      <c r="R41" s="29">
        <v>0</v>
      </c>
      <c r="S41" s="30">
        <v>8</v>
      </c>
    </row>
    <row r="42" spans="1:19" ht="24" customHeight="1" x14ac:dyDescent="0.2">
      <c r="A42" s="11" t="s">
        <v>31</v>
      </c>
      <c r="B42" s="22">
        <f t="shared" si="3"/>
        <v>9</v>
      </c>
      <c r="C42" s="23"/>
      <c r="D42" s="23"/>
      <c r="E42" s="23"/>
      <c r="F42" s="23"/>
      <c r="G42" s="23"/>
      <c r="H42" s="24"/>
      <c r="I42" s="23"/>
      <c r="J42" s="23">
        <v>1</v>
      </c>
      <c r="K42" s="23"/>
      <c r="L42" s="23">
        <v>8</v>
      </c>
      <c r="M42" s="23"/>
      <c r="N42" s="23"/>
      <c r="O42" s="23"/>
      <c r="P42" s="23"/>
      <c r="Q42" s="23"/>
      <c r="R42" s="23"/>
      <c r="S42" s="23"/>
    </row>
    <row r="43" spans="1:19" ht="24" customHeight="1" x14ac:dyDescent="0.2">
      <c r="A43" s="13" t="s">
        <v>38</v>
      </c>
      <c r="B43" s="28">
        <f t="shared" si="3"/>
        <v>60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30">
        <v>9</v>
      </c>
      <c r="I43" s="30">
        <v>8</v>
      </c>
      <c r="J43" s="29">
        <v>0</v>
      </c>
      <c r="K43" s="29">
        <v>0</v>
      </c>
      <c r="L43" s="30">
        <v>24</v>
      </c>
      <c r="M43" s="29">
        <v>0</v>
      </c>
      <c r="N43" s="30">
        <v>1</v>
      </c>
      <c r="O43" s="29">
        <v>0</v>
      </c>
      <c r="P43" s="29">
        <v>0</v>
      </c>
      <c r="Q43" s="30">
        <v>5</v>
      </c>
      <c r="R43" s="30">
        <v>3</v>
      </c>
      <c r="S43" s="30">
        <v>10</v>
      </c>
    </row>
    <row r="44" spans="1:19" ht="24" customHeight="1" x14ac:dyDescent="0.2">
      <c r="A44" s="11" t="s">
        <v>32</v>
      </c>
      <c r="B44" s="22">
        <f t="shared" si="3"/>
        <v>8</v>
      </c>
      <c r="C44" s="23"/>
      <c r="D44" s="23"/>
      <c r="E44" s="23"/>
      <c r="F44" s="23"/>
      <c r="G44" s="23"/>
      <c r="H44" s="24">
        <v>2</v>
      </c>
      <c r="I44" s="23">
        <v>2</v>
      </c>
      <c r="J44" s="23"/>
      <c r="K44" s="23"/>
      <c r="L44" s="23">
        <v>4</v>
      </c>
      <c r="M44" s="23"/>
      <c r="N44" s="23"/>
      <c r="O44" s="23"/>
      <c r="P44" s="23"/>
      <c r="Q44" s="23"/>
      <c r="R44" s="23"/>
      <c r="S44" s="23"/>
    </row>
    <row r="45" spans="1:19" ht="24" customHeight="1" x14ac:dyDescent="0.2">
      <c r="A45" s="13" t="s">
        <v>39</v>
      </c>
      <c r="B45" s="28">
        <f t="shared" si="3"/>
        <v>59</v>
      </c>
      <c r="C45" s="29">
        <v>0</v>
      </c>
      <c r="D45" s="29">
        <v>0</v>
      </c>
      <c r="E45" s="29">
        <v>0</v>
      </c>
      <c r="F45" s="30">
        <v>2</v>
      </c>
      <c r="G45" s="29">
        <v>0</v>
      </c>
      <c r="H45" s="30">
        <v>4</v>
      </c>
      <c r="I45" s="30">
        <v>2</v>
      </c>
      <c r="J45" s="30">
        <v>1</v>
      </c>
      <c r="K45" s="29">
        <v>0</v>
      </c>
      <c r="L45" s="30">
        <v>32</v>
      </c>
      <c r="M45" s="30">
        <v>2</v>
      </c>
      <c r="N45" s="29">
        <v>0</v>
      </c>
      <c r="O45" s="29">
        <v>0</v>
      </c>
      <c r="P45" s="29">
        <v>0</v>
      </c>
      <c r="Q45" s="30">
        <v>2</v>
      </c>
      <c r="R45" s="30">
        <v>1</v>
      </c>
      <c r="S45" s="30">
        <v>13</v>
      </c>
    </row>
    <row r="46" spans="1:19" ht="24" customHeight="1" x14ac:dyDescent="0.2">
      <c r="A46" s="11" t="s">
        <v>33</v>
      </c>
      <c r="B46" s="22">
        <f t="shared" si="3"/>
        <v>10</v>
      </c>
      <c r="C46" s="23"/>
      <c r="D46" s="23"/>
      <c r="E46" s="23"/>
      <c r="F46" s="23"/>
      <c r="G46" s="23"/>
      <c r="H46" s="24">
        <v>1</v>
      </c>
      <c r="I46" s="23">
        <v>1</v>
      </c>
      <c r="J46" s="23"/>
      <c r="K46" s="23"/>
      <c r="L46" s="23">
        <v>7</v>
      </c>
      <c r="M46" s="23">
        <v>1</v>
      </c>
      <c r="N46" s="23"/>
      <c r="O46" s="23"/>
      <c r="P46" s="23"/>
      <c r="Q46" s="23"/>
      <c r="R46" s="23"/>
      <c r="S46" s="23"/>
    </row>
    <row r="47" spans="1:19" ht="24" customHeight="1" x14ac:dyDescent="0.2">
      <c r="A47" s="13" t="s">
        <v>40</v>
      </c>
      <c r="B47" s="28">
        <f t="shared" si="3"/>
        <v>6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30">
        <v>1</v>
      </c>
      <c r="J47" s="29">
        <v>0</v>
      </c>
      <c r="K47" s="29">
        <v>0</v>
      </c>
      <c r="L47" s="30">
        <v>5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</row>
    <row r="48" spans="1:19" ht="24" customHeight="1" x14ac:dyDescent="0.2">
      <c r="A48" s="11" t="s">
        <v>34</v>
      </c>
      <c r="B48" s="26">
        <f t="shared" si="3"/>
        <v>3</v>
      </c>
      <c r="C48" s="27"/>
      <c r="D48" s="27"/>
      <c r="E48" s="27"/>
      <c r="F48" s="27"/>
      <c r="G48" s="27"/>
      <c r="H48" s="27"/>
      <c r="I48" s="27"/>
      <c r="J48" s="27"/>
      <c r="K48" s="27"/>
      <c r="L48" s="27">
        <v>3</v>
      </c>
      <c r="M48" s="27"/>
      <c r="N48" s="27"/>
      <c r="O48" s="27"/>
      <c r="P48" s="27"/>
      <c r="Q48" s="27"/>
      <c r="R48" s="27"/>
      <c r="S48" s="27"/>
    </row>
    <row r="49" spans="1:19" ht="24" customHeight="1" x14ac:dyDescent="0.2">
      <c r="A49" s="13" t="s">
        <v>41</v>
      </c>
      <c r="B49" s="28">
        <f>SUM(B41,B43,B45,B47)</f>
        <v>175</v>
      </c>
      <c r="C49" s="29">
        <f t="shared" ref="C49:S49" si="4">SUM(C41,C43,C45,C47)</f>
        <v>0</v>
      </c>
      <c r="D49" s="29">
        <f t="shared" si="4"/>
        <v>0</v>
      </c>
      <c r="E49" s="29">
        <f t="shared" si="4"/>
        <v>0</v>
      </c>
      <c r="F49" s="30">
        <f t="shared" si="4"/>
        <v>2</v>
      </c>
      <c r="G49" s="29">
        <f t="shared" si="4"/>
        <v>0</v>
      </c>
      <c r="H49" s="30">
        <f t="shared" si="4"/>
        <v>16</v>
      </c>
      <c r="I49" s="30">
        <f t="shared" si="4"/>
        <v>15</v>
      </c>
      <c r="J49" s="30">
        <f t="shared" si="4"/>
        <v>2</v>
      </c>
      <c r="K49" s="29">
        <f t="shared" si="4"/>
        <v>0</v>
      </c>
      <c r="L49" s="30">
        <f t="shared" si="4"/>
        <v>90</v>
      </c>
      <c r="M49" s="30">
        <f t="shared" si="4"/>
        <v>2</v>
      </c>
      <c r="N49" s="30">
        <f t="shared" si="4"/>
        <v>2</v>
      </c>
      <c r="O49" s="29">
        <f t="shared" si="4"/>
        <v>0</v>
      </c>
      <c r="P49" s="29">
        <f t="shared" si="4"/>
        <v>0</v>
      </c>
      <c r="Q49" s="30">
        <f t="shared" si="4"/>
        <v>11</v>
      </c>
      <c r="R49" s="30">
        <f t="shared" si="4"/>
        <v>4</v>
      </c>
      <c r="S49" s="30">
        <f t="shared" si="4"/>
        <v>31</v>
      </c>
    </row>
    <row r="50" spans="1:19" ht="24" customHeight="1" x14ac:dyDescent="0.2">
      <c r="A50" s="11"/>
      <c r="B50" s="22">
        <f>SUM(B42,B44,B46,B48)</f>
        <v>30</v>
      </c>
      <c r="C50" s="23">
        <f t="shared" ref="C50:S50" si="5">SUM(C42,C44,C46,C48)</f>
        <v>0</v>
      </c>
      <c r="D50" s="23">
        <f t="shared" si="5"/>
        <v>0</v>
      </c>
      <c r="E50" s="23">
        <f t="shared" si="5"/>
        <v>0</v>
      </c>
      <c r="F50" s="23">
        <f t="shared" si="5"/>
        <v>0</v>
      </c>
      <c r="G50" s="23">
        <f t="shared" si="5"/>
        <v>0</v>
      </c>
      <c r="H50" s="23">
        <f t="shared" si="5"/>
        <v>3</v>
      </c>
      <c r="I50" s="23">
        <f t="shared" si="5"/>
        <v>3</v>
      </c>
      <c r="J50" s="23">
        <f t="shared" si="5"/>
        <v>1</v>
      </c>
      <c r="K50" s="23">
        <f t="shared" si="5"/>
        <v>0</v>
      </c>
      <c r="L50" s="23">
        <f t="shared" si="5"/>
        <v>22</v>
      </c>
      <c r="M50" s="23">
        <f t="shared" si="5"/>
        <v>1</v>
      </c>
      <c r="N50" s="23">
        <f t="shared" si="5"/>
        <v>0</v>
      </c>
      <c r="O50" s="23">
        <f t="shared" si="5"/>
        <v>0</v>
      </c>
      <c r="P50" s="23">
        <f t="shared" si="5"/>
        <v>0</v>
      </c>
      <c r="Q50" s="23">
        <f t="shared" si="5"/>
        <v>0</v>
      </c>
      <c r="R50" s="23">
        <f t="shared" si="5"/>
        <v>0</v>
      </c>
      <c r="S50" s="23">
        <f t="shared" si="5"/>
        <v>0</v>
      </c>
    </row>
    <row r="51" spans="1:19" ht="22.95" customHeight="1" x14ac:dyDescent="0.2">
      <c r="A51" s="11" t="s">
        <v>13</v>
      </c>
      <c r="B51" s="1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spans="1:19" ht="22.95" customHeight="1" x14ac:dyDescent="0.2">
      <c r="A52" s="11"/>
      <c r="B52" s="1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25.35" customHeight="1" x14ac:dyDescent="0.2">
      <c r="A53" s="11" t="s">
        <v>35</v>
      </c>
      <c r="B53" s="28">
        <f t="shared" si="3"/>
        <v>62</v>
      </c>
      <c r="C53" s="29">
        <v>0</v>
      </c>
      <c r="D53" s="30">
        <v>2</v>
      </c>
      <c r="E53" s="29">
        <v>0</v>
      </c>
      <c r="F53" s="29">
        <v>0</v>
      </c>
      <c r="G53" s="29">
        <v>0</v>
      </c>
      <c r="H53" s="30">
        <v>2</v>
      </c>
      <c r="I53" s="30">
        <v>16</v>
      </c>
      <c r="J53" s="29">
        <v>0</v>
      </c>
      <c r="K53" s="30">
        <v>3</v>
      </c>
      <c r="L53" s="30">
        <v>28</v>
      </c>
      <c r="M53" s="30">
        <v>3</v>
      </c>
      <c r="N53" s="29">
        <v>0</v>
      </c>
      <c r="O53" s="29">
        <v>0</v>
      </c>
      <c r="P53" s="29">
        <v>0</v>
      </c>
      <c r="Q53" s="29">
        <v>0</v>
      </c>
      <c r="R53" s="30">
        <v>1</v>
      </c>
      <c r="S53" s="30">
        <v>7</v>
      </c>
    </row>
    <row r="54" spans="1:19" ht="21.6" customHeight="1" x14ac:dyDescent="0.2">
      <c r="A54" s="11"/>
      <c r="B54" s="22">
        <f t="shared" si="3"/>
        <v>4</v>
      </c>
      <c r="C54" s="23"/>
      <c r="D54" s="23"/>
      <c r="E54" s="23"/>
      <c r="F54" s="23"/>
      <c r="G54" s="23"/>
      <c r="H54" s="24"/>
      <c r="I54" s="23">
        <v>1</v>
      </c>
      <c r="J54" s="23"/>
      <c r="K54" s="23"/>
      <c r="L54" s="23">
        <v>2</v>
      </c>
      <c r="M54" s="23">
        <v>1</v>
      </c>
      <c r="N54" s="23"/>
      <c r="O54" s="23"/>
      <c r="P54" s="23"/>
      <c r="Q54" s="23"/>
      <c r="R54" s="23"/>
      <c r="S54" s="23"/>
    </row>
    <row r="55" spans="1:19" ht="21" customHeight="1" x14ac:dyDescent="0.2">
      <c r="A55" s="11"/>
      <c r="B55" s="17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</row>
    <row r="56" spans="1:19" ht="25.35" customHeight="1" x14ac:dyDescent="0.2">
      <c r="A56" s="11" t="s">
        <v>36</v>
      </c>
      <c r="B56" s="28">
        <f t="shared" si="3"/>
        <v>33</v>
      </c>
      <c r="C56" s="29">
        <v>0</v>
      </c>
      <c r="D56" s="30">
        <v>1</v>
      </c>
      <c r="E56" s="29">
        <v>0</v>
      </c>
      <c r="F56" s="29">
        <v>0</v>
      </c>
      <c r="G56" s="29">
        <v>0</v>
      </c>
      <c r="H56" s="30">
        <v>1</v>
      </c>
      <c r="I56" s="30">
        <v>6</v>
      </c>
      <c r="J56" s="29">
        <v>0</v>
      </c>
      <c r="K56" s="30">
        <v>3</v>
      </c>
      <c r="L56" s="30">
        <v>20</v>
      </c>
      <c r="M56" s="30">
        <v>1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30">
        <v>1</v>
      </c>
    </row>
    <row r="57" spans="1:19" ht="21.6" customHeight="1" x14ac:dyDescent="0.2">
      <c r="A57" s="11"/>
      <c r="B57" s="22">
        <f>SUM(C57:S57)</f>
        <v>8</v>
      </c>
      <c r="C57" s="23"/>
      <c r="D57" s="23"/>
      <c r="E57" s="23"/>
      <c r="F57" s="23"/>
      <c r="G57" s="23"/>
      <c r="H57" s="24"/>
      <c r="I57" s="23">
        <v>3</v>
      </c>
      <c r="J57" s="23"/>
      <c r="K57" s="23">
        <v>1</v>
      </c>
      <c r="L57" s="23">
        <v>4</v>
      </c>
      <c r="M57" s="23"/>
      <c r="N57" s="23"/>
      <c r="O57" s="23"/>
      <c r="P57" s="23"/>
      <c r="Q57" s="23"/>
      <c r="R57" s="23"/>
      <c r="S57" s="23"/>
    </row>
    <row r="58" spans="1:19" ht="20.399999999999999" customHeight="1" x14ac:dyDescent="0.2">
      <c r="A58" s="12"/>
      <c r="B58" s="15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1:19" ht="105.75" customHeight="1" x14ac:dyDescent="0.2">
      <c r="A59" s="32" t="s">
        <v>52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1:19" ht="12.9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2.9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3" spans="1:19" customFormat="1" x14ac:dyDescent="0.2"/>
    <row r="64" spans="1:19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</sheetData>
  <mergeCells count="12">
    <mergeCell ref="A1:S1"/>
    <mergeCell ref="A59:S59"/>
    <mergeCell ref="Q3:Q4"/>
    <mergeCell ref="B3:B4"/>
    <mergeCell ref="L3:L4"/>
    <mergeCell ref="S3:S4"/>
    <mergeCell ref="A3:A4"/>
    <mergeCell ref="C3:F3"/>
    <mergeCell ref="G3:K3"/>
    <mergeCell ref="M3:O3"/>
    <mergeCell ref="P3:P4"/>
    <mergeCell ref="R3:R4"/>
  </mergeCells>
  <phoneticPr fontId="2"/>
  <printOptions horizontalCentered="1"/>
  <pageMargins left="0.94488188976377963" right="0.63" top="0.78740157480314965" bottom="0.19685039370078741" header="0.51181102362204722" footer="0.51181102362204722"/>
  <pageSetup paperSize="9" scale="54" orientation="portrait" r:id="rId1"/>
  <headerFooter>
    <oddHeader>&amp;L&amp;22司法、警察</oddHeader>
  </headerFooter>
  <ignoredErrors>
    <ignoredError sqref="A19:A20 A9:A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280</vt:lpstr>
      <vt:lpstr>'280'!Print_Area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2023-01-19T01:43:12Z</dcterms:created>
  <dcterms:modified xsi:type="dcterms:W3CDTF">2025-02-26T04:29:11Z</dcterms:modified>
</cp:coreProperties>
</file>