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3 編集データ\101~150\"/>
    </mc:Choice>
  </mc:AlternateContent>
  <xr:revisionPtr revIDLastSave="0" documentId="13_ncr:1_{D9EC5423-D71C-45F9-825E-3C8C55FFAC1F}" xr6:coauthVersionLast="47" xr6:coauthVersionMax="47" xr10:uidLastSave="{00000000-0000-0000-0000-000000000000}"/>
  <bookViews>
    <workbookView xWindow="28680" yWindow="-255" windowWidth="29040" windowHeight="15720" xr2:uid="{00000000-000D-0000-FFFF-FFFF00000000}"/>
  </bookViews>
  <sheets>
    <sheet name="121" sheetId="3" r:id="rId1"/>
  </sheets>
  <definedNames>
    <definedName name="_xlnm.Print_Area" localSheetId="0">'121'!$A$1:$M$36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4" i="3" l="1"/>
  <c r="J30" i="3" s="1"/>
  <c r="G34" i="3"/>
  <c r="J33" i="3"/>
  <c r="G33" i="3"/>
  <c r="E33" i="3"/>
  <c r="J32" i="3"/>
  <c r="G32" i="3"/>
  <c r="E32" i="3"/>
  <c r="J31" i="3"/>
  <c r="G31" i="3"/>
  <c r="K30" i="3"/>
  <c r="H30" i="3"/>
  <c r="F30" i="3"/>
  <c r="J29" i="3"/>
  <c r="G29" i="3"/>
  <c r="E29" i="3"/>
  <c r="J28" i="3"/>
  <c r="G28" i="3"/>
  <c r="E28" i="3"/>
  <c r="J27" i="3"/>
  <c r="G27" i="3"/>
  <c r="E27" i="3"/>
  <c r="J26" i="3"/>
  <c r="E26" i="3" s="1"/>
  <c r="G26" i="3"/>
  <c r="M25" i="3"/>
  <c r="L25" i="3"/>
  <c r="K25" i="3"/>
  <c r="I25" i="3"/>
  <c r="G22" i="3"/>
  <c r="J21" i="3"/>
  <c r="G21" i="3"/>
  <c r="E21" i="3"/>
  <c r="J18" i="3"/>
  <c r="G18" i="3"/>
  <c r="J17" i="3"/>
  <c r="G17" i="3"/>
  <c r="E17" i="3"/>
  <c r="J16" i="3"/>
  <c r="G13" i="3"/>
  <c r="G11" i="3"/>
  <c r="J9" i="3"/>
  <c r="G9" i="3"/>
  <c r="E9" i="3"/>
  <c r="J7" i="3"/>
  <c r="G7" i="3"/>
  <c r="J25" i="3" l="1"/>
  <c r="E34" i="3"/>
</calcChain>
</file>

<file path=xl/sharedStrings.xml><?xml version="1.0" encoding="utf-8"?>
<sst xmlns="http://schemas.openxmlformats.org/spreadsheetml/2006/main" count="38" uniqueCount="37">
  <si>
    <t>区      　　　分</t>
  </si>
  <si>
    <t>総　数</t>
  </si>
  <si>
    <t>計</t>
  </si>
  <si>
    <t>指定区間</t>
  </si>
  <si>
    <t>　</t>
    <phoneticPr fontId="1"/>
  </si>
  <si>
    <t>国　　　　道</t>
    <phoneticPr fontId="1"/>
  </si>
  <si>
    <t>県　　　　道</t>
    <phoneticPr fontId="1"/>
  </si>
  <si>
    <t>総延長</t>
    <phoneticPr fontId="1"/>
  </si>
  <si>
    <t>重用延長</t>
    <phoneticPr fontId="1"/>
  </si>
  <si>
    <t>未供用延長</t>
    <phoneticPr fontId="1"/>
  </si>
  <si>
    <t>実延長</t>
    <phoneticPr fontId="1"/>
  </si>
  <si>
    <t>道路延長</t>
    <phoneticPr fontId="1"/>
  </si>
  <si>
    <t>橋梁延長</t>
    <phoneticPr fontId="1"/>
  </si>
  <si>
    <t>トンネル延長</t>
    <phoneticPr fontId="1"/>
  </si>
  <si>
    <t>砂利道</t>
    <phoneticPr fontId="1"/>
  </si>
  <si>
    <t>舗装道</t>
    <phoneticPr fontId="1"/>
  </si>
  <si>
    <t>指　定
区間外</t>
    <phoneticPr fontId="1"/>
  </si>
  <si>
    <t>主　要
地方道</t>
    <phoneticPr fontId="1"/>
  </si>
  <si>
    <t>種類別</t>
    <rPh sb="0" eb="2">
      <t>シュルイ</t>
    </rPh>
    <rPh sb="2" eb="3">
      <t>ベツ</t>
    </rPh>
    <phoneticPr fontId="1"/>
  </si>
  <si>
    <t>路面別</t>
    <rPh sb="0" eb="2">
      <t>ロメン</t>
    </rPh>
    <rPh sb="2" eb="3">
      <t>ベツ</t>
    </rPh>
    <phoneticPr fontId="1"/>
  </si>
  <si>
    <t>巾員別</t>
    <rPh sb="0" eb="1">
      <t>ハバ</t>
    </rPh>
    <rPh sb="1" eb="2">
      <t>イン</t>
    </rPh>
    <rPh sb="2" eb="3">
      <t>ベツ</t>
    </rPh>
    <phoneticPr fontId="1"/>
  </si>
  <si>
    <t>高速
自動車
国道</t>
    <rPh sb="5" eb="6">
      <t>シャ</t>
    </rPh>
    <rPh sb="7" eb="9">
      <t>コクドウ</t>
    </rPh>
    <phoneticPr fontId="1"/>
  </si>
  <si>
    <t>単位:km</t>
    <rPh sb="0" eb="2">
      <t>タンイ</t>
    </rPh>
    <phoneticPr fontId="1"/>
  </si>
  <si>
    <t>改良済延長</t>
  </si>
  <si>
    <t>車道19.5ｍ以上</t>
  </si>
  <si>
    <t xml:space="preserve">〃 13.0ｍ 〃 </t>
  </si>
  <si>
    <t xml:space="preserve">〃  5.5ｍ 〃 </t>
  </si>
  <si>
    <t>〃  5.5ｍ未満</t>
  </si>
  <si>
    <t>未改良延長</t>
  </si>
  <si>
    <t>車道 5.5ｍ以上</t>
  </si>
  <si>
    <t xml:space="preserve">   〃  3.5ｍ 〃 </t>
  </si>
  <si>
    <t xml:space="preserve">    〃  3.5ｍ未満</t>
  </si>
  <si>
    <t>注　１　現道、旧道及び新道を含む。
 　 ２　有料道路を含み、自転車道は含まない。
　　３　道路施設現況調書の数値を四捨五入しているため、記載数値の合計と記載合計は異なる。
資料提供　県道路保全課</t>
    <phoneticPr fontId="1"/>
  </si>
  <si>
    <t>うち自動車交通不能</t>
    <phoneticPr fontId="1"/>
  </si>
  <si>
    <r>
      <t xml:space="preserve">121．県　内　道　路　現　況 </t>
    </r>
    <r>
      <rPr>
        <sz val="18"/>
        <rFont val="ＭＳ Ｐ明朝"/>
        <family val="1"/>
        <charset val="128"/>
      </rPr>
      <t>（令和６年４月１日）</t>
    </r>
    <rPh sb="17" eb="19">
      <t>レイワ</t>
    </rPh>
    <phoneticPr fontId="1"/>
  </si>
  <si>
    <t>一般県道</t>
    <phoneticPr fontId="1"/>
  </si>
  <si>
    <t>市町村道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</si>
</sst>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-&quot;;_ @_ "/>
    <numFmt numFmtId="178" formatCode="0;&quot;△ &quot;0"/>
  </numFmts>
  <fonts count="9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22"/>
      <name val="ＭＳ ゴシック"/>
      <family val="3"/>
      <charset val="128"/>
    </font>
    <font>
      <sz val="17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1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2">
    <xf numFmtId="0" fontId="0" fillId="2" borderId="0"/>
    <xf numFmtId="38" fontId="8" fillId="0" borderId="0" applyFont="0" applyFill="0" applyBorder="0" applyAlignment="0" applyProtection="0">
      <alignment vertical="center"/>
    </xf>
  </cellStyleXfs>
  <cellXfs count="56">
    <xf numFmtId="0" fontId="0" fillId="2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3" fontId="2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shrinkToFit="1"/>
    </xf>
    <xf numFmtId="0" fontId="4" fillId="0" borderId="0" xfId="0" applyFont="1" applyFill="1"/>
    <xf numFmtId="0" fontId="5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distributed" vertical="center"/>
    </xf>
    <xf numFmtId="0" fontId="5" fillId="0" borderId="6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176" fontId="5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distributed"/>
    </xf>
    <xf numFmtId="0" fontId="5" fillId="0" borderId="4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distributed"/>
    </xf>
    <xf numFmtId="0" fontId="5" fillId="0" borderId="9" xfId="0" applyFont="1" applyFill="1" applyBorder="1" applyAlignment="1">
      <alignment vertical="center"/>
    </xf>
    <xf numFmtId="176" fontId="5" fillId="0" borderId="10" xfId="0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horizontal="right" vertical="center"/>
    </xf>
    <xf numFmtId="0" fontId="5" fillId="0" borderId="17" xfId="0" applyFont="1" applyFill="1" applyBorder="1"/>
    <xf numFmtId="0" fontId="7" fillId="0" borderId="0" xfId="0" applyFont="1" applyFill="1" applyAlignment="1">
      <alignment horizontal="right" vertical="center"/>
    </xf>
    <xf numFmtId="0" fontId="5" fillId="0" borderId="6" xfId="0" applyFont="1" applyFill="1" applyBorder="1"/>
    <xf numFmtId="0" fontId="5" fillId="0" borderId="7" xfId="0" applyFont="1" applyFill="1" applyBorder="1"/>
    <xf numFmtId="0" fontId="5" fillId="0" borderId="8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78" fontId="5" fillId="0" borderId="0" xfId="0" applyNumberFormat="1" applyFont="1" applyFill="1" applyAlignment="1">
      <alignment horizontal="right" vertical="center"/>
    </xf>
    <xf numFmtId="176" fontId="5" fillId="0" borderId="0" xfId="1" applyNumberFormat="1" applyFont="1" applyFill="1" applyAlignment="1">
      <alignment horizontal="right" vertical="center"/>
    </xf>
    <xf numFmtId="176" fontId="4" fillId="0" borderId="0" xfId="0" applyNumberFormat="1" applyFont="1" applyFill="1"/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horizontal="left" vertical="top" wrapText="1"/>
    </xf>
    <xf numFmtId="0" fontId="5" fillId="0" borderId="13" xfId="0" applyFont="1" applyFill="1" applyBorder="1" applyAlignment="1">
      <alignment horizontal="distributed" vertical="center" wrapText="1" shrinkToFit="1"/>
    </xf>
    <xf numFmtId="0" fontId="5" fillId="0" borderId="14" xfId="0" applyFont="1" applyFill="1" applyBorder="1" applyAlignment="1">
      <alignment horizontal="distributed" vertical="center" wrapText="1" shrinkToFit="1"/>
    </xf>
    <xf numFmtId="0" fontId="5" fillId="0" borderId="12" xfId="0" applyFont="1" applyFill="1" applyBorder="1" applyAlignment="1">
      <alignment horizontal="distributed" vertical="center" wrapText="1" shrinkToFit="1"/>
    </xf>
    <xf numFmtId="0" fontId="3" fillId="0" borderId="0" xfId="0" applyFont="1" applyFill="1" applyAlignment="1">
      <alignment horizontal="center" vertical="center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right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 shrinkToFit="1"/>
    </xf>
    <xf numFmtId="0" fontId="5" fillId="0" borderId="12" xfId="0" applyFont="1" applyFill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showGridLines="0" tabSelected="1" showOutlineSymbols="0" zoomScale="70" zoomScaleNormal="70" zoomScaleSheetLayoutView="70" workbookViewId="0">
      <selection activeCell="O25" sqref="O25"/>
    </sheetView>
  </sheetViews>
  <sheetFormatPr defaultColWidth="9.08203125" defaultRowHeight="13.2" x14ac:dyDescent="0.2"/>
  <cols>
    <col min="1" max="1" width="2.6640625" style="1" customWidth="1"/>
    <col min="2" max="2" width="2.83203125" style="1" customWidth="1"/>
    <col min="3" max="3" width="20.33203125" style="1" customWidth="1"/>
    <col min="4" max="4" width="2" style="1" customWidth="1"/>
    <col min="5" max="12" width="10.1640625" style="1" customWidth="1"/>
    <col min="13" max="13" width="9.6640625" style="1" customWidth="1"/>
    <col min="14" max="16384" width="9.08203125" style="1"/>
  </cols>
  <sheetData>
    <row r="1" spans="1:13" ht="25.5" customHeight="1" x14ac:dyDescent="0.2">
      <c r="A1" s="41" t="s">
        <v>34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45" customHeight="1" x14ac:dyDescent="0.25">
      <c r="D2" s="44" t="s">
        <v>22</v>
      </c>
      <c r="E2" s="44"/>
      <c r="F2" s="44"/>
      <c r="G2" s="44"/>
      <c r="H2" s="44"/>
      <c r="I2" s="44"/>
      <c r="J2" s="44"/>
      <c r="K2" s="44"/>
      <c r="L2" s="44"/>
      <c r="M2" s="44"/>
    </row>
    <row r="3" spans="1:13" s="4" customFormat="1" ht="31.95" customHeight="1" x14ac:dyDescent="0.25">
      <c r="A3" s="45" t="s">
        <v>0</v>
      </c>
      <c r="B3" s="45"/>
      <c r="C3" s="45"/>
      <c r="D3" s="46"/>
      <c r="E3" s="6"/>
      <c r="F3" s="38" t="s">
        <v>21</v>
      </c>
      <c r="G3" s="51" t="s">
        <v>5</v>
      </c>
      <c r="H3" s="52"/>
      <c r="I3" s="53"/>
      <c r="J3" s="51" t="s">
        <v>6</v>
      </c>
      <c r="K3" s="52"/>
      <c r="L3" s="53"/>
      <c r="M3" s="6"/>
    </row>
    <row r="4" spans="1:13" s="4" customFormat="1" ht="31.95" customHeight="1" x14ac:dyDescent="0.25">
      <c r="A4" s="47"/>
      <c r="B4" s="47"/>
      <c r="C4" s="47"/>
      <c r="D4" s="48"/>
      <c r="E4" s="7" t="s">
        <v>1</v>
      </c>
      <c r="F4" s="39"/>
      <c r="G4" s="42" t="s">
        <v>2</v>
      </c>
      <c r="H4" s="42" t="s">
        <v>3</v>
      </c>
      <c r="I4" s="54" t="s">
        <v>16</v>
      </c>
      <c r="J4" s="42" t="s">
        <v>2</v>
      </c>
      <c r="K4" s="54" t="s">
        <v>17</v>
      </c>
      <c r="L4" s="42" t="s">
        <v>35</v>
      </c>
      <c r="M4" s="7" t="s">
        <v>36</v>
      </c>
    </row>
    <row r="5" spans="1:13" s="4" customFormat="1" ht="31.95" customHeight="1" x14ac:dyDescent="0.25">
      <c r="A5" s="49"/>
      <c r="B5" s="49"/>
      <c r="C5" s="49"/>
      <c r="D5" s="50"/>
      <c r="E5" s="8"/>
      <c r="F5" s="40"/>
      <c r="G5" s="43"/>
      <c r="H5" s="43"/>
      <c r="I5" s="55"/>
      <c r="J5" s="43"/>
      <c r="K5" s="55"/>
      <c r="L5" s="43"/>
      <c r="M5" s="9"/>
    </row>
    <row r="6" spans="1:13" s="5" customFormat="1" ht="30" customHeight="1" x14ac:dyDescent="0.25">
      <c r="A6" s="10"/>
      <c r="B6" s="10"/>
      <c r="C6" s="10"/>
      <c r="D6" s="11"/>
      <c r="E6" s="12"/>
      <c r="F6" s="13"/>
      <c r="G6" s="11"/>
      <c r="H6" s="13"/>
      <c r="I6" s="13"/>
      <c r="J6" s="13"/>
      <c r="K6" s="13"/>
      <c r="L6" s="13"/>
      <c r="M6" s="13"/>
    </row>
    <row r="7" spans="1:13" s="5" customFormat="1" ht="42" customHeight="1" x14ac:dyDescent="0.25">
      <c r="A7" s="36" t="s">
        <v>7</v>
      </c>
      <c r="B7" s="36"/>
      <c r="C7" s="36"/>
      <c r="D7" s="15"/>
      <c r="E7" s="16">
        <v>21155</v>
      </c>
      <c r="F7" s="17">
        <v>220</v>
      </c>
      <c r="G7" s="17">
        <f>SUM(H7,I7)</f>
        <v>1477</v>
      </c>
      <c r="H7" s="17">
        <v>325</v>
      </c>
      <c r="I7" s="17">
        <v>1152</v>
      </c>
      <c r="J7" s="17">
        <f>SUM(K7,L7)</f>
        <v>2266</v>
      </c>
      <c r="K7" s="17">
        <v>1022</v>
      </c>
      <c r="L7" s="17">
        <v>1244</v>
      </c>
      <c r="M7" s="17">
        <v>17193</v>
      </c>
    </row>
    <row r="8" spans="1:13" s="5" customFormat="1" ht="30" customHeight="1" x14ac:dyDescent="0.25">
      <c r="A8" s="18"/>
      <c r="B8" s="18"/>
      <c r="C8" s="18"/>
      <c r="D8" s="19"/>
      <c r="E8" s="16"/>
      <c r="F8" s="17"/>
      <c r="G8" s="17"/>
      <c r="H8" s="17"/>
      <c r="I8" s="17"/>
      <c r="J8" s="17"/>
      <c r="K8" s="17"/>
      <c r="L8" s="17"/>
      <c r="M8" s="17"/>
    </row>
    <row r="9" spans="1:13" s="5" customFormat="1" ht="42" customHeight="1" x14ac:dyDescent="0.25">
      <c r="A9" s="18"/>
      <c r="B9" s="36" t="s">
        <v>8</v>
      </c>
      <c r="C9" s="36"/>
      <c r="D9" s="10"/>
      <c r="E9" s="16">
        <f>SUM(F9,G9,J9,M9)</f>
        <v>545</v>
      </c>
      <c r="F9" s="17">
        <v>0</v>
      </c>
      <c r="G9" s="17">
        <f>SUM(H9,I9)</f>
        <v>283</v>
      </c>
      <c r="H9" s="17">
        <v>0</v>
      </c>
      <c r="I9" s="17">
        <v>283</v>
      </c>
      <c r="J9" s="17">
        <f>SUM(K9,L9)</f>
        <v>89</v>
      </c>
      <c r="K9" s="17">
        <v>47</v>
      </c>
      <c r="L9" s="17">
        <v>42</v>
      </c>
      <c r="M9" s="17">
        <v>173</v>
      </c>
    </row>
    <row r="10" spans="1:13" s="5" customFormat="1" ht="30" customHeight="1" x14ac:dyDescent="0.25">
      <c r="A10" s="18"/>
      <c r="B10" s="18"/>
      <c r="C10" s="18"/>
      <c r="D10" s="11"/>
      <c r="E10" s="16"/>
      <c r="F10" s="17"/>
      <c r="G10" s="17"/>
      <c r="H10" s="17"/>
      <c r="I10" s="17"/>
      <c r="J10" s="17"/>
      <c r="K10" s="17"/>
      <c r="L10" s="17"/>
      <c r="M10" s="17"/>
    </row>
    <row r="11" spans="1:13" s="5" customFormat="1" ht="42" customHeight="1" x14ac:dyDescent="0.25">
      <c r="A11" s="18"/>
      <c r="B11" s="36" t="s">
        <v>9</v>
      </c>
      <c r="C11" s="36"/>
      <c r="D11" s="10"/>
      <c r="E11" s="16">
        <v>314</v>
      </c>
      <c r="F11" s="17">
        <v>0</v>
      </c>
      <c r="G11" s="17">
        <f>SUM(H11,I11)</f>
        <v>6</v>
      </c>
      <c r="H11" s="17">
        <v>6</v>
      </c>
      <c r="I11" s="17">
        <v>0</v>
      </c>
      <c r="J11" s="17">
        <v>158</v>
      </c>
      <c r="K11" s="17">
        <v>7</v>
      </c>
      <c r="L11" s="17">
        <v>152</v>
      </c>
      <c r="M11" s="17">
        <v>150</v>
      </c>
    </row>
    <row r="12" spans="1:13" s="5" customFormat="1" ht="30" customHeight="1" x14ac:dyDescent="0.25">
      <c r="A12" s="18"/>
      <c r="B12" s="18"/>
      <c r="C12" s="18"/>
      <c r="D12" s="11"/>
      <c r="E12" s="16"/>
      <c r="F12" s="17"/>
      <c r="G12" s="17"/>
      <c r="H12" s="17"/>
      <c r="I12" s="17"/>
      <c r="J12" s="17"/>
      <c r="K12" s="17"/>
      <c r="L12" s="17"/>
      <c r="M12" s="17"/>
    </row>
    <row r="13" spans="1:13" s="5" customFormat="1" ht="42" customHeight="1" x14ac:dyDescent="0.25">
      <c r="A13" s="18"/>
      <c r="B13" s="36" t="s">
        <v>10</v>
      </c>
      <c r="C13" s="36"/>
      <c r="D13" s="10"/>
      <c r="E13" s="16">
        <v>20297</v>
      </c>
      <c r="F13" s="17">
        <v>220</v>
      </c>
      <c r="G13" s="17">
        <f>SUM(H13,I13)</f>
        <v>1188</v>
      </c>
      <c r="H13" s="17">
        <v>319</v>
      </c>
      <c r="I13" s="17">
        <v>869</v>
      </c>
      <c r="J13" s="17">
        <v>2018</v>
      </c>
      <c r="K13" s="17">
        <v>969</v>
      </c>
      <c r="L13" s="17">
        <v>1050</v>
      </c>
      <c r="M13" s="17">
        <v>16871</v>
      </c>
    </row>
    <row r="14" spans="1:13" s="5" customFormat="1" ht="18" customHeight="1" x14ac:dyDescent="0.25">
      <c r="A14" s="18"/>
      <c r="B14" s="14"/>
      <c r="C14" s="14"/>
      <c r="D14" s="10"/>
      <c r="E14" s="16"/>
      <c r="F14" s="17"/>
      <c r="G14" s="17"/>
      <c r="H14" s="17"/>
      <c r="I14" s="17"/>
      <c r="J14" s="17"/>
      <c r="K14" s="17"/>
      <c r="L14" s="17"/>
      <c r="M14" s="17"/>
    </row>
    <row r="15" spans="1:13" s="5" customFormat="1" ht="22.2" customHeight="1" x14ac:dyDescent="0.25">
      <c r="A15" s="18"/>
      <c r="B15" s="18"/>
      <c r="C15" s="20" t="s">
        <v>18</v>
      </c>
      <c r="D15" s="21"/>
      <c r="E15" s="22"/>
      <c r="F15" s="23"/>
      <c r="G15" s="23"/>
      <c r="H15" s="23"/>
      <c r="I15" s="23"/>
      <c r="J15" s="23"/>
      <c r="K15" s="23"/>
      <c r="L15" s="23"/>
      <c r="M15" s="23"/>
    </row>
    <row r="16" spans="1:13" s="5" customFormat="1" ht="40.200000000000003" customHeight="1" x14ac:dyDescent="0.25">
      <c r="A16" s="10"/>
      <c r="B16" s="10"/>
      <c r="C16" s="14" t="s">
        <v>11</v>
      </c>
      <c r="D16" s="10"/>
      <c r="E16" s="16">
        <v>19933</v>
      </c>
      <c r="F16" s="17">
        <v>164</v>
      </c>
      <c r="G16" s="17">
        <v>1053</v>
      </c>
      <c r="H16" s="17">
        <v>265</v>
      </c>
      <c r="I16" s="17">
        <v>789</v>
      </c>
      <c r="J16" s="17">
        <f>SUM(K16,L16)</f>
        <v>1971</v>
      </c>
      <c r="K16" s="17">
        <v>940</v>
      </c>
      <c r="L16" s="17">
        <v>1031</v>
      </c>
      <c r="M16" s="17">
        <v>16745</v>
      </c>
    </row>
    <row r="17" spans="1:15" s="5" customFormat="1" ht="40.200000000000003" customHeight="1" x14ac:dyDescent="0.25">
      <c r="A17" s="10"/>
      <c r="B17" s="10"/>
      <c r="C17" s="14" t="s">
        <v>12</v>
      </c>
      <c r="D17" s="10"/>
      <c r="E17" s="16">
        <f>SUM(F17,G17,J17,M17)</f>
        <v>244</v>
      </c>
      <c r="F17" s="17">
        <v>24</v>
      </c>
      <c r="G17" s="17">
        <f t="shared" ref="G17:G18" si="0">SUM(H17,I17)</f>
        <v>64</v>
      </c>
      <c r="H17" s="17">
        <v>28</v>
      </c>
      <c r="I17" s="17">
        <v>36</v>
      </c>
      <c r="J17" s="17">
        <f t="shared" ref="J17:J18" si="1">SUM(K17,L17)</f>
        <v>40</v>
      </c>
      <c r="K17" s="17">
        <v>23</v>
      </c>
      <c r="L17" s="17">
        <v>17</v>
      </c>
      <c r="M17" s="17">
        <v>116</v>
      </c>
    </row>
    <row r="18" spans="1:15" s="5" customFormat="1" ht="40.200000000000003" customHeight="1" x14ac:dyDescent="0.25">
      <c r="A18" s="10"/>
      <c r="B18" s="10"/>
      <c r="C18" s="14" t="s">
        <v>13</v>
      </c>
      <c r="D18" s="10"/>
      <c r="E18" s="16">
        <v>119</v>
      </c>
      <c r="F18" s="17">
        <v>31</v>
      </c>
      <c r="G18" s="17">
        <f t="shared" si="0"/>
        <v>70</v>
      </c>
      <c r="H18" s="17">
        <v>26</v>
      </c>
      <c r="I18" s="17">
        <v>44</v>
      </c>
      <c r="J18" s="17">
        <f t="shared" si="1"/>
        <v>7</v>
      </c>
      <c r="K18" s="17">
        <v>5</v>
      </c>
      <c r="L18" s="17">
        <v>2</v>
      </c>
      <c r="M18" s="17">
        <v>10</v>
      </c>
    </row>
    <row r="19" spans="1:15" s="5" customFormat="1" ht="18" customHeight="1" x14ac:dyDescent="0.25">
      <c r="A19" s="10"/>
      <c r="B19" s="10"/>
      <c r="C19" s="14"/>
      <c r="D19" s="10"/>
      <c r="E19" s="16"/>
      <c r="F19" s="17"/>
      <c r="G19" s="17"/>
      <c r="H19" s="17"/>
      <c r="I19" s="17"/>
      <c r="J19" s="17"/>
      <c r="K19" s="17"/>
      <c r="L19" s="17"/>
      <c r="M19" s="17"/>
    </row>
    <row r="20" spans="1:15" s="5" customFormat="1" ht="22.2" customHeight="1" x14ac:dyDescent="0.25">
      <c r="A20" s="10"/>
      <c r="B20" s="10"/>
      <c r="C20" s="20" t="s">
        <v>19</v>
      </c>
      <c r="D20" s="21"/>
      <c r="E20" s="22"/>
      <c r="F20" s="23"/>
      <c r="G20" s="23"/>
      <c r="H20" s="23"/>
      <c r="I20" s="23"/>
      <c r="J20" s="23"/>
      <c r="K20" s="23"/>
      <c r="L20" s="23"/>
      <c r="M20" s="23"/>
    </row>
    <row r="21" spans="1:15" s="5" customFormat="1" ht="40.200000000000003" customHeight="1" x14ac:dyDescent="0.25">
      <c r="A21" s="10"/>
      <c r="B21" s="10"/>
      <c r="C21" s="14" t="s">
        <v>14</v>
      </c>
      <c r="D21" s="10"/>
      <c r="E21" s="16">
        <f>SUM(F21,G21,J21,M21)</f>
        <v>2285</v>
      </c>
      <c r="F21" s="17">
        <v>0</v>
      </c>
      <c r="G21" s="17">
        <f>SUM(H21,I21)</f>
        <v>0</v>
      </c>
      <c r="H21" s="17">
        <v>0</v>
      </c>
      <c r="I21" s="17">
        <v>0</v>
      </c>
      <c r="J21" s="33">
        <f>SUM(K21,L21)</f>
        <v>0</v>
      </c>
      <c r="K21" s="17">
        <v>0</v>
      </c>
      <c r="L21" s="33">
        <v>0</v>
      </c>
      <c r="M21" s="17">
        <v>2285</v>
      </c>
    </row>
    <row r="22" spans="1:15" s="5" customFormat="1" ht="40.200000000000003" customHeight="1" x14ac:dyDescent="0.25">
      <c r="A22" s="10"/>
      <c r="B22" s="10"/>
      <c r="C22" s="14" t="s">
        <v>15</v>
      </c>
      <c r="D22" s="10"/>
      <c r="E22" s="16">
        <v>18012</v>
      </c>
      <c r="F22" s="32">
        <v>220</v>
      </c>
      <c r="G22" s="17">
        <f>SUM(H22,I22)</f>
        <v>1188</v>
      </c>
      <c r="H22" s="17">
        <v>319</v>
      </c>
      <c r="I22" s="17">
        <v>869</v>
      </c>
      <c r="J22" s="34">
        <v>2018</v>
      </c>
      <c r="K22" s="17">
        <v>969</v>
      </c>
      <c r="L22" s="17">
        <v>1050</v>
      </c>
      <c r="M22" s="17">
        <v>14586</v>
      </c>
    </row>
    <row r="23" spans="1:15" s="5" customFormat="1" ht="18" customHeight="1" x14ac:dyDescent="0.25">
      <c r="A23" s="10"/>
      <c r="B23" s="10"/>
      <c r="C23" s="14"/>
      <c r="D23" s="10"/>
      <c r="E23" s="16"/>
      <c r="F23" s="17"/>
      <c r="G23" s="17"/>
      <c r="H23" s="17"/>
      <c r="I23" s="17"/>
      <c r="J23" s="17"/>
      <c r="K23" s="17"/>
      <c r="L23" s="17"/>
      <c r="M23" s="17"/>
    </row>
    <row r="24" spans="1:15" s="5" customFormat="1" ht="22.2" customHeight="1" x14ac:dyDescent="0.25">
      <c r="A24" s="10"/>
      <c r="B24" s="10"/>
      <c r="C24" s="20" t="s">
        <v>20</v>
      </c>
      <c r="D24" s="21"/>
      <c r="E24" s="22"/>
      <c r="F24" s="23"/>
      <c r="G24" s="23"/>
      <c r="H24" s="23"/>
      <c r="I24" s="23"/>
      <c r="J24" s="23"/>
      <c r="K24" s="23"/>
      <c r="L24" s="23"/>
      <c r="M24" s="23"/>
    </row>
    <row r="25" spans="1:15" s="5" customFormat="1" ht="40.200000000000003" customHeight="1" x14ac:dyDescent="0.25">
      <c r="A25" s="10"/>
      <c r="B25" s="10"/>
      <c r="C25" s="14" t="s">
        <v>23</v>
      </c>
      <c r="D25" s="24"/>
      <c r="E25" s="17">
        <v>12456</v>
      </c>
      <c r="F25" s="17">
        <v>220</v>
      </c>
      <c r="G25" s="17">
        <v>1028</v>
      </c>
      <c r="H25" s="17">
        <v>319</v>
      </c>
      <c r="I25" s="17">
        <f t="shared" ref="I25:M25" si="2">SUM(I26:I29)</f>
        <v>709</v>
      </c>
      <c r="J25" s="17">
        <f t="shared" si="2"/>
        <v>1365</v>
      </c>
      <c r="K25" s="17">
        <f t="shared" si="2"/>
        <v>779</v>
      </c>
      <c r="L25" s="17">
        <f t="shared" si="2"/>
        <v>586</v>
      </c>
      <c r="M25" s="17">
        <f t="shared" si="2"/>
        <v>9844</v>
      </c>
    </row>
    <row r="26" spans="1:15" s="5" customFormat="1" ht="34.200000000000003" customHeight="1" x14ac:dyDescent="0.25">
      <c r="A26" s="10"/>
      <c r="B26" s="10"/>
      <c r="C26" s="13" t="s">
        <v>24</v>
      </c>
      <c r="D26" s="10"/>
      <c r="E26" s="16">
        <f t="shared" ref="E26:E34" si="3">SUM(F26,G26,J26,M26)</f>
        <v>11</v>
      </c>
      <c r="F26" s="33">
        <v>0</v>
      </c>
      <c r="G26" s="17">
        <f t="shared" ref="G26:G34" si="4">SUM(H26,I26)</f>
        <v>2</v>
      </c>
      <c r="H26" s="17">
        <v>2</v>
      </c>
      <c r="I26" s="33">
        <v>0</v>
      </c>
      <c r="J26" s="17">
        <f t="shared" ref="J26:J34" si="5">SUM(K26,L26)</f>
        <v>2</v>
      </c>
      <c r="K26" s="17">
        <v>1</v>
      </c>
      <c r="L26" s="17">
        <v>1</v>
      </c>
      <c r="M26" s="17">
        <v>7</v>
      </c>
    </row>
    <row r="27" spans="1:15" s="5" customFormat="1" ht="34.200000000000003" customHeight="1" x14ac:dyDescent="0.25">
      <c r="A27" s="10"/>
      <c r="B27" s="10"/>
      <c r="C27" s="13" t="s">
        <v>25</v>
      </c>
      <c r="D27" s="10"/>
      <c r="E27" s="16">
        <f t="shared" si="3"/>
        <v>235</v>
      </c>
      <c r="F27" s="17">
        <v>90</v>
      </c>
      <c r="G27" s="17">
        <f t="shared" si="4"/>
        <v>59</v>
      </c>
      <c r="H27" s="17">
        <v>50</v>
      </c>
      <c r="I27" s="17">
        <v>9</v>
      </c>
      <c r="J27" s="17">
        <f t="shared" si="5"/>
        <v>39</v>
      </c>
      <c r="K27" s="17">
        <v>33</v>
      </c>
      <c r="L27" s="17">
        <v>6</v>
      </c>
      <c r="M27" s="17">
        <v>47</v>
      </c>
    </row>
    <row r="28" spans="1:15" s="5" customFormat="1" ht="34.200000000000003" customHeight="1" x14ac:dyDescent="0.25">
      <c r="A28" s="10"/>
      <c r="B28" s="10"/>
      <c r="C28" s="13" t="s">
        <v>26</v>
      </c>
      <c r="D28" s="10"/>
      <c r="E28" s="16">
        <f t="shared" si="3"/>
        <v>5095</v>
      </c>
      <c r="F28" s="17">
        <v>129</v>
      </c>
      <c r="G28" s="17">
        <f t="shared" si="4"/>
        <v>943</v>
      </c>
      <c r="H28" s="17">
        <v>266</v>
      </c>
      <c r="I28" s="17">
        <v>677</v>
      </c>
      <c r="J28" s="17">
        <f t="shared" si="5"/>
        <v>1232</v>
      </c>
      <c r="K28" s="17">
        <v>701</v>
      </c>
      <c r="L28" s="17">
        <v>531</v>
      </c>
      <c r="M28" s="17">
        <v>2791</v>
      </c>
    </row>
    <row r="29" spans="1:15" s="5" customFormat="1" ht="34.200000000000003" customHeight="1" x14ac:dyDescent="0.25">
      <c r="A29" s="10"/>
      <c r="B29" s="10"/>
      <c r="C29" s="13" t="s">
        <v>27</v>
      </c>
      <c r="D29" s="10"/>
      <c r="E29" s="16">
        <f t="shared" si="3"/>
        <v>7114</v>
      </c>
      <c r="F29" s="17">
        <v>0</v>
      </c>
      <c r="G29" s="17">
        <f t="shared" si="4"/>
        <v>23</v>
      </c>
      <c r="H29" s="17">
        <v>0</v>
      </c>
      <c r="I29" s="17">
        <v>23</v>
      </c>
      <c r="J29" s="17">
        <f t="shared" si="5"/>
        <v>92</v>
      </c>
      <c r="K29" s="17">
        <v>44</v>
      </c>
      <c r="L29" s="17">
        <v>48</v>
      </c>
      <c r="M29" s="17">
        <v>6999</v>
      </c>
    </row>
    <row r="30" spans="1:15" s="5" customFormat="1" ht="40.200000000000003" customHeight="1" x14ac:dyDescent="0.25">
      <c r="A30" s="10"/>
      <c r="B30" s="10"/>
      <c r="C30" s="14" t="s">
        <v>28</v>
      </c>
      <c r="D30" s="10"/>
      <c r="E30" s="16">
        <v>7840</v>
      </c>
      <c r="F30" s="17">
        <f>SUM(F31:F34)</f>
        <v>0</v>
      </c>
      <c r="G30" s="17">
        <v>160</v>
      </c>
      <c r="H30" s="17">
        <f t="shared" ref="H30:K30" si="6">SUM(H31:H34)</f>
        <v>0</v>
      </c>
      <c r="I30" s="17">
        <v>160</v>
      </c>
      <c r="J30" s="17">
        <f t="shared" si="6"/>
        <v>653</v>
      </c>
      <c r="K30" s="17">
        <f t="shared" si="6"/>
        <v>190</v>
      </c>
      <c r="L30" s="17">
        <v>464</v>
      </c>
      <c r="M30" s="17">
        <v>7027</v>
      </c>
    </row>
    <row r="31" spans="1:15" s="5" customFormat="1" ht="34.200000000000003" customHeight="1" x14ac:dyDescent="0.25">
      <c r="A31" s="10"/>
      <c r="B31" s="10"/>
      <c r="C31" s="13" t="s">
        <v>29</v>
      </c>
      <c r="D31" s="10"/>
      <c r="E31" s="16">
        <v>309</v>
      </c>
      <c r="F31" s="17">
        <v>0</v>
      </c>
      <c r="G31" s="17">
        <f t="shared" si="4"/>
        <v>24</v>
      </c>
      <c r="H31" s="17">
        <v>0</v>
      </c>
      <c r="I31" s="17">
        <v>24</v>
      </c>
      <c r="J31" s="17">
        <f t="shared" si="5"/>
        <v>87</v>
      </c>
      <c r="K31" s="17">
        <v>28</v>
      </c>
      <c r="L31" s="17">
        <v>59</v>
      </c>
      <c r="M31" s="17">
        <v>197</v>
      </c>
      <c r="O31" s="35"/>
    </row>
    <row r="32" spans="1:15" s="5" customFormat="1" ht="34.200000000000003" customHeight="1" x14ac:dyDescent="0.25">
      <c r="A32" s="10"/>
      <c r="B32" s="10"/>
      <c r="C32" s="13" t="s">
        <v>30</v>
      </c>
      <c r="D32" s="10"/>
      <c r="E32" s="16">
        <f t="shared" si="3"/>
        <v>1873</v>
      </c>
      <c r="F32" s="17">
        <v>0</v>
      </c>
      <c r="G32" s="17">
        <f t="shared" si="4"/>
        <v>84</v>
      </c>
      <c r="H32" s="17">
        <v>0</v>
      </c>
      <c r="I32" s="17">
        <v>84</v>
      </c>
      <c r="J32" s="17">
        <f t="shared" si="5"/>
        <v>335</v>
      </c>
      <c r="K32" s="17">
        <v>105</v>
      </c>
      <c r="L32" s="17">
        <v>230</v>
      </c>
      <c r="M32" s="17">
        <v>1454</v>
      </c>
    </row>
    <row r="33" spans="1:13" s="5" customFormat="1" ht="34.200000000000003" customHeight="1" x14ac:dyDescent="0.25">
      <c r="A33" s="10"/>
      <c r="B33" s="10"/>
      <c r="C33" s="13" t="s">
        <v>31</v>
      </c>
      <c r="D33" s="10"/>
      <c r="E33" s="16">
        <f t="shared" si="3"/>
        <v>5658</v>
      </c>
      <c r="F33" s="17">
        <v>0</v>
      </c>
      <c r="G33" s="17">
        <f t="shared" si="4"/>
        <v>51</v>
      </c>
      <c r="H33" s="17">
        <v>0</v>
      </c>
      <c r="I33" s="17">
        <v>51</v>
      </c>
      <c r="J33" s="17">
        <f t="shared" si="5"/>
        <v>231</v>
      </c>
      <c r="K33" s="17">
        <v>57</v>
      </c>
      <c r="L33" s="17">
        <v>174</v>
      </c>
      <c r="M33" s="17">
        <v>5376</v>
      </c>
    </row>
    <row r="34" spans="1:13" s="5" customFormat="1" ht="34.200000000000003" customHeight="1" x14ac:dyDescent="0.25">
      <c r="A34" s="10"/>
      <c r="B34" s="10"/>
      <c r="C34" s="25" t="s">
        <v>33</v>
      </c>
      <c r="D34" s="26"/>
      <c r="E34" s="16">
        <f t="shared" si="3"/>
        <v>1140</v>
      </c>
      <c r="F34" s="17">
        <v>0</v>
      </c>
      <c r="G34" s="17">
        <f t="shared" si="4"/>
        <v>0</v>
      </c>
      <c r="H34" s="17">
        <v>0</v>
      </c>
      <c r="I34" s="17">
        <v>0</v>
      </c>
      <c r="J34" s="17">
        <f t="shared" si="5"/>
        <v>0</v>
      </c>
      <c r="K34" s="17">
        <v>0</v>
      </c>
      <c r="L34" s="17">
        <v>0</v>
      </c>
      <c r="M34" s="17">
        <v>1140</v>
      </c>
    </row>
    <row r="35" spans="1:13" s="5" customFormat="1" ht="21.75" customHeight="1" x14ac:dyDescent="0.25">
      <c r="A35" s="27"/>
      <c r="B35" s="27"/>
      <c r="C35" s="27"/>
      <c r="D35" s="28"/>
      <c r="E35" s="29"/>
      <c r="F35" s="30"/>
      <c r="G35" s="31"/>
      <c r="H35" s="31"/>
      <c r="I35" s="31"/>
      <c r="J35" s="30"/>
      <c r="K35" s="30"/>
      <c r="L35" s="30"/>
      <c r="M35" s="30"/>
    </row>
    <row r="36" spans="1:13" ht="82.5" customHeight="1" x14ac:dyDescent="0.2">
      <c r="A36" s="37" t="s">
        <v>32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</row>
    <row r="37" spans="1:13" x14ac:dyDescent="0.2">
      <c r="D37" s="2" t="s">
        <v>4</v>
      </c>
      <c r="E37" s="3"/>
      <c r="F37" s="3"/>
      <c r="G37" s="3"/>
      <c r="H37" s="3"/>
      <c r="I37" s="3"/>
      <c r="J37" s="3"/>
      <c r="K37" s="3"/>
      <c r="L37" s="3"/>
      <c r="M37" s="3"/>
    </row>
    <row r="38" spans="1:13" x14ac:dyDescent="0.2">
      <c r="D38" s="2"/>
      <c r="E38" s="3"/>
      <c r="F38" s="3"/>
      <c r="G38" s="3"/>
      <c r="H38" s="3"/>
      <c r="I38" s="3"/>
      <c r="J38" s="3"/>
      <c r="K38" s="3"/>
      <c r="L38" s="3"/>
      <c r="M38" s="3"/>
    </row>
  </sheetData>
  <mergeCells count="17">
    <mergeCell ref="A1:M1"/>
    <mergeCell ref="J4:J5"/>
    <mergeCell ref="D2:M2"/>
    <mergeCell ref="A7:C7"/>
    <mergeCell ref="A3:D5"/>
    <mergeCell ref="G3:I3"/>
    <mergeCell ref="J3:L3"/>
    <mergeCell ref="K4:K5"/>
    <mergeCell ref="L4:L5"/>
    <mergeCell ref="G4:G5"/>
    <mergeCell ref="H4:H5"/>
    <mergeCell ref="I4:I5"/>
    <mergeCell ref="B11:C11"/>
    <mergeCell ref="B13:C13"/>
    <mergeCell ref="A36:M36"/>
    <mergeCell ref="F3:F5"/>
    <mergeCell ref="B9:C9"/>
  </mergeCells>
  <phoneticPr fontId="1"/>
  <printOptions horizontalCentered="1"/>
  <pageMargins left="0.94488188976377963" right="0.94488188976377963" top="0.78740157480314965" bottom="0.19685039370078741" header="0.51181102362204722" footer="0.51181102362204722"/>
  <pageSetup paperSize="9" scale="55" orientation="portrait" horizontalDpi="300" verticalDpi="300" r:id="rId1"/>
  <headerFooter>
    <oddHeader>&amp;R&amp;22運輸、通信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121</vt:lpstr>
      <vt:lpstr>'121'!Print_Area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嶋田 光里</dc:creator>
  <cp:lastModifiedBy>増満 桃花</cp:lastModifiedBy>
  <cp:lastPrinted>2025-02-17T06:19:15Z</cp:lastPrinted>
  <dcterms:created xsi:type="dcterms:W3CDTF">2001-07-10T06:53:41Z</dcterms:created>
  <dcterms:modified xsi:type="dcterms:W3CDTF">2026-02-24T09:55:43Z</dcterms:modified>
</cp:coreProperties>
</file>