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8回（令和3年度）\4_編集済データ（統計BOX掲載用）\138-101～150\"/>
    </mc:Choice>
  </mc:AlternateContent>
  <xr:revisionPtr revIDLastSave="0" documentId="8_{94F71C74-2B1B-4BE8-AAC1-977E3415BD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21" sheetId="3" r:id="rId1"/>
  </sheets>
  <definedNames>
    <definedName name="_xlnm.Print_Area" localSheetId="0">'121'!$A$1:$M$36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" i="3" l="1"/>
  <c r="J30" i="3"/>
  <c r="E7" i="3"/>
  <c r="G7" i="3"/>
  <c r="J33" i="3"/>
  <c r="G33" i="3"/>
  <c r="J32" i="3"/>
  <c r="G32" i="3"/>
  <c r="E31" i="3"/>
  <c r="J31" i="3"/>
  <c r="G31" i="3"/>
  <c r="M25" i="3"/>
  <c r="I25" i="3"/>
  <c r="H25" i="3"/>
  <c r="E29" i="3"/>
  <c r="G29" i="3"/>
  <c r="G28" i="3"/>
  <c r="J28" i="3"/>
  <c r="G27" i="3"/>
  <c r="E27" i="3" s="1"/>
  <c r="E26" i="3"/>
  <c r="J26" i="3"/>
  <c r="G26" i="3"/>
  <c r="E21" i="3"/>
  <c r="J21" i="3"/>
  <c r="F7" i="3"/>
  <c r="K30" i="3"/>
  <c r="H30" i="3"/>
  <c r="F30" i="3"/>
  <c r="L25" i="3"/>
  <c r="K25" i="3"/>
  <c r="F25" i="3"/>
  <c r="J34" i="3"/>
  <c r="G34" i="3"/>
  <c r="E34" i="3" s="1"/>
  <c r="J22" i="3"/>
  <c r="G21" i="3"/>
  <c r="J18" i="3"/>
  <c r="J17" i="3"/>
  <c r="G17" i="3"/>
  <c r="J16" i="3"/>
  <c r="J13" i="3"/>
  <c r="J11" i="3"/>
  <c r="J9" i="3"/>
  <c r="G11" i="3"/>
  <c r="G9" i="3"/>
  <c r="M7" i="3"/>
  <c r="L7" i="3"/>
  <c r="K7" i="3"/>
  <c r="I7" i="3"/>
  <c r="E25" i="3" l="1"/>
  <c r="J7" i="3"/>
  <c r="E32" i="3"/>
  <c r="J25" i="3"/>
  <c r="E9" i="3"/>
</calcChain>
</file>

<file path=xl/sharedStrings.xml><?xml version="1.0" encoding="utf-8"?>
<sst xmlns="http://schemas.openxmlformats.org/spreadsheetml/2006/main" count="41" uniqueCount="38">
  <si>
    <t>区      　　　分</t>
  </si>
  <si>
    <t>総　数</t>
  </si>
  <si>
    <t>市町村道</t>
  </si>
  <si>
    <t>計</t>
  </si>
  <si>
    <t>指定区間</t>
  </si>
  <si>
    <t>一般県道</t>
  </si>
  <si>
    <t>　</t>
    <phoneticPr fontId="1"/>
  </si>
  <si>
    <t>国　　　　道</t>
    <phoneticPr fontId="1"/>
  </si>
  <si>
    <t>県　　　　道</t>
    <phoneticPr fontId="1"/>
  </si>
  <si>
    <t>総延長</t>
    <phoneticPr fontId="1"/>
  </si>
  <si>
    <t>重用延長</t>
    <phoneticPr fontId="1"/>
  </si>
  <si>
    <t>未供用延長</t>
    <phoneticPr fontId="1"/>
  </si>
  <si>
    <t>実延長</t>
    <phoneticPr fontId="1"/>
  </si>
  <si>
    <t>道路延長</t>
    <phoneticPr fontId="1"/>
  </si>
  <si>
    <t>橋梁延長</t>
    <phoneticPr fontId="1"/>
  </si>
  <si>
    <t>トンネル延長</t>
    <phoneticPr fontId="1"/>
  </si>
  <si>
    <t>砂利道</t>
    <phoneticPr fontId="1"/>
  </si>
  <si>
    <t>舗装道</t>
    <phoneticPr fontId="1"/>
  </si>
  <si>
    <t>指　定
区間外</t>
    <phoneticPr fontId="1"/>
  </si>
  <si>
    <t>主　要
地方道</t>
    <phoneticPr fontId="1"/>
  </si>
  <si>
    <t>種類別</t>
    <rPh sb="0" eb="2">
      <t>シュルイ</t>
    </rPh>
    <rPh sb="2" eb="3">
      <t>ベツ</t>
    </rPh>
    <phoneticPr fontId="1"/>
  </si>
  <si>
    <t>路面別</t>
    <rPh sb="0" eb="2">
      <t>ロメン</t>
    </rPh>
    <rPh sb="2" eb="3">
      <t>ベツ</t>
    </rPh>
    <phoneticPr fontId="1"/>
  </si>
  <si>
    <t>高速
自動車
国道</t>
    <rPh sb="5" eb="6">
      <t>シャ</t>
    </rPh>
    <rPh sb="7" eb="9">
      <t>コクドウ</t>
    </rPh>
    <phoneticPr fontId="1"/>
  </si>
  <si>
    <t>単位:km</t>
    <rPh sb="0" eb="2">
      <t>タンイ</t>
    </rPh>
    <phoneticPr fontId="1"/>
  </si>
  <si>
    <t>改良済延長</t>
  </si>
  <si>
    <t>車道19.5ｍ以上</t>
  </si>
  <si>
    <t xml:space="preserve">〃 13.0ｍ 〃 </t>
  </si>
  <si>
    <t xml:space="preserve">〃  5.5ｍ 〃 </t>
  </si>
  <si>
    <t>〃  5.5ｍ未満</t>
  </si>
  <si>
    <t>未改良延長</t>
  </si>
  <si>
    <t>車道 5.5ｍ以上</t>
  </si>
  <si>
    <t xml:space="preserve">   〃  3.5ｍ 〃 </t>
  </si>
  <si>
    <t xml:space="preserve">    〃  3.5ｍ未満</t>
  </si>
  <si>
    <t>(再掲 自動車交通不能)</t>
  </si>
  <si>
    <r>
      <t xml:space="preserve">121．県　内　道　路　現　況 </t>
    </r>
    <r>
      <rPr>
        <sz val="18"/>
        <rFont val="ＭＳ Ｐ明朝"/>
        <family val="1"/>
        <charset val="128"/>
      </rPr>
      <t>（令和2年4月1日）</t>
    </r>
    <rPh sb="17" eb="19">
      <t>レイワ</t>
    </rPh>
    <phoneticPr fontId="1"/>
  </si>
  <si>
    <t>0</t>
    <phoneticPr fontId="1"/>
  </si>
  <si>
    <t>注　1　現道、旧道及び新道を含む。
 　 2　有料道路を含み、自転車道は含まない。
　　3　道路施設現況調書の数値を四捨五入しているため、記載数値の合計と記載合計は異なる。
資料提供　県道路保全課</t>
    <phoneticPr fontId="1"/>
  </si>
  <si>
    <t>幅員別</t>
    <rPh sb="0" eb="1">
      <t>ハバ</t>
    </rPh>
    <rPh sb="1" eb="2">
      <t>イン</t>
    </rPh>
    <rPh sb="2" eb="3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</si>
</sst>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;_ @_ "/>
  </numFmts>
  <fonts count="8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  <font>
      <sz val="18"/>
      <name val="ＭＳ Ｐ明朝"/>
      <family val="1"/>
      <charset val="128"/>
    </font>
    <font>
      <sz val="17"/>
      <name val="ＭＳ 明朝"/>
      <family val="1"/>
      <charset val="128"/>
    </font>
    <font>
      <sz val="16"/>
      <name val="ＭＳ 明朝"/>
      <family val="1"/>
      <charset val="128"/>
    </font>
    <font>
      <sz val="1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2" borderId="0"/>
  </cellStyleXfs>
  <cellXfs count="55">
    <xf numFmtId="0" fontId="0" fillId="2" borderId="0" xfId="0" applyNumberFormat="1"/>
    <xf numFmtId="0" fontId="2" fillId="0" borderId="0" xfId="0" applyNumberFormat="1" applyFont="1" applyFill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shrinkToFit="1"/>
    </xf>
    <xf numFmtId="0" fontId="5" fillId="0" borderId="2" xfId="0" applyNumberFormat="1" applyFont="1" applyFill="1" applyBorder="1" applyAlignment="1">
      <alignment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/>
    <xf numFmtId="0" fontId="5" fillId="0" borderId="4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distributed"/>
    </xf>
    <xf numFmtId="0" fontId="5" fillId="0" borderId="0" xfId="0" applyNumberFormat="1" applyFont="1" applyFill="1" applyBorder="1"/>
    <xf numFmtId="0" fontId="5" fillId="0" borderId="6" xfId="0" applyNumberFormat="1" applyFont="1" applyFill="1" applyBorder="1"/>
    <xf numFmtId="0" fontId="5" fillId="0" borderId="7" xfId="0" applyNumberFormat="1" applyFont="1" applyFill="1" applyBorder="1"/>
    <xf numFmtId="0" fontId="5" fillId="0" borderId="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distributed"/>
    </xf>
    <xf numFmtId="0" fontId="5" fillId="0" borderId="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8" xfId="0" applyNumberFormat="1" applyFont="1" applyFill="1" applyBorder="1"/>
    <xf numFmtId="176" fontId="5" fillId="0" borderId="19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distributed"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distributed" vertical="center" wrapText="1" shrinkToFit="1"/>
    </xf>
    <xf numFmtId="0" fontId="5" fillId="0" borderId="15" xfId="0" applyNumberFormat="1" applyFont="1" applyFill="1" applyBorder="1" applyAlignment="1">
      <alignment horizontal="distributed" vertical="center" shrinkToFit="1"/>
    </xf>
    <xf numFmtId="0" fontId="5" fillId="0" borderId="13" xfId="0" applyNumberFormat="1" applyFont="1" applyFill="1" applyBorder="1" applyAlignment="1">
      <alignment horizontal="distributed" vertical="center" shrinkToFit="1"/>
    </xf>
    <xf numFmtId="0" fontId="3" fillId="0" borderId="0" xfId="0" applyNumberFormat="1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right"/>
    </xf>
    <xf numFmtId="0" fontId="0" fillId="2" borderId="7" xfId="0" applyNumberFormat="1" applyBorder="1" applyAlignment="1">
      <alignment horizontal="right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showGridLines="0" tabSelected="1" showOutlineSymbols="0" view="pageBreakPreview" zoomScale="90" zoomScaleNormal="90" zoomScaleSheetLayoutView="90" workbookViewId="0">
      <selection sqref="A1:M1"/>
    </sheetView>
  </sheetViews>
  <sheetFormatPr defaultColWidth="9.08203125" defaultRowHeight="13.2" x14ac:dyDescent="0.2"/>
  <cols>
    <col min="1" max="1" width="2.6640625" style="1" customWidth="1"/>
    <col min="2" max="2" width="2.83203125" style="1" customWidth="1"/>
    <col min="3" max="3" width="20.33203125" style="1" customWidth="1"/>
    <col min="4" max="4" width="2" style="1" customWidth="1"/>
    <col min="5" max="12" width="10.25" style="1" customWidth="1"/>
    <col min="13" max="13" width="9.6640625" style="1" customWidth="1"/>
    <col min="14" max="16384" width="9.08203125" style="1"/>
  </cols>
  <sheetData>
    <row r="1" spans="1:13" ht="25.5" customHeight="1" x14ac:dyDescent="0.2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45" customHeight="1" x14ac:dyDescent="0.25">
      <c r="D2" s="43" t="s">
        <v>23</v>
      </c>
      <c r="E2" s="44"/>
      <c r="F2" s="44"/>
      <c r="G2" s="44"/>
      <c r="H2" s="44"/>
      <c r="I2" s="44"/>
      <c r="J2" s="44"/>
      <c r="K2" s="44"/>
      <c r="L2" s="44"/>
      <c r="M2" s="44"/>
    </row>
    <row r="3" spans="1:13" s="7" customFormat="1" ht="36" customHeight="1" x14ac:dyDescent="0.25">
      <c r="A3" s="45" t="s">
        <v>0</v>
      </c>
      <c r="B3" s="45"/>
      <c r="C3" s="45"/>
      <c r="D3" s="46"/>
      <c r="E3" s="5"/>
      <c r="F3" s="37" t="s">
        <v>22</v>
      </c>
      <c r="G3" s="51" t="s">
        <v>7</v>
      </c>
      <c r="H3" s="52"/>
      <c r="I3" s="53"/>
      <c r="J3" s="51" t="s">
        <v>8</v>
      </c>
      <c r="K3" s="52"/>
      <c r="L3" s="53"/>
      <c r="M3" s="5"/>
    </row>
    <row r="4" spans="1:13" s="7" customFormat="1" ht="36" customHeight="1" x14ac:dyDescent="0.25">
      <c r="A4" s="47"/>
      <c r="B4" s="47"/>
      <c r="C4" s="47"/>
      <c r="D4" s="48"/>
      <c r="E4" s="6" t="s">
        <v>1</v>
      </c>
      <c r="F4" s="38"/>
      <c r="G4" s="41" t="s">
        <v>3</v>
      </c>
      <c r="H4" s="41" t="s">
        <v>4</v>
      </c>
      <c r="I4" s="54" t="s">
        <v>18</v>
      </c>
      <c r="J4" s="41" t="s">
        <v>3</v>
      </c>
      <c r="K4" s="54" t="s">
        <v>19</v>
      </c>
      <c r="L4" s="41" t="s">
        <v>5</v>
      </c>
      <c r="M4" s="6" t="s">
        <v>2</v>
      </c>
    </row>
    <row r="5" spans="1:13" s="7" customFormat="1" ht="36" customHeight="1" x14ac:dyDescent="0.25">
      <c r="A5" s="49"/>
      <c r="B5" s="49"/>
      <c r="C5" s="49"/>
      <c r="D5" s="50"/>
      <c r="E5" s="8"/>
      <c r="F5" s="39"/>
      <c r="G5" s="42"/>
      <c r="H5" s="42"/>
      <c r="I5" s="42"/>
      <c r="J5" s="42"/>
      <c r="K5" s="42"/>
      <c r="L5" s="42"/>
      <c r="M5" s="9"/>
    </row>
    <row r="6" spans="1:13" s="13" customFormat="1" ht="45" customHeight="1" x14ac:dyDescent="0.25">
      <c r="D6" s="10"/>
      <c r="E6" s="11"/>
      <c r="F6" s="12"/>
      <c r="G6" s="10"/>
      <c r="H6" s="12"/>
      <c r="I6" s="12"/>
      <c r="J6" s="12"/>
      <c r="K6" s="12"/>
      <c r="L6" s="12"/>
      <c r="M6" s="12"/>
    </row>
    <row r="7" spans="1:13" s="13" customFormat="1" ht="46.5" customHeight="1" x14ac:dyDescent="0.25">
      <c r="A7" s="35" t="s">
        <v>9</v>
      </c>
      <c r="B7" s="35"/>
      <c r="C7" s="35"/>
      <c r="D7" s="21"/>
      <c r="E7" s="16">
        <f>SUM(F7:G7,J7,M7)</f>
        <v>21121</v>
      </c>
      <c r="F7" s="17">
        <f>SUM(F9,F11,F13)</f>
        <v>220</v>
      </c>
      <c r="G7" s="17">
        <f>SUM(H7:I7)</f>
        <v>1470</v>
      </c>
      <c r="H7" s="17">
        <v>316</v>
      </c>
      <c r="I7" s="17">
        <f>SUM(I9,I11,I13)</f>
        <v>1154</v>
      </c>
      <c r="J7" s="17">
        <f>SUM(K7:L7)</f>
        <v>2272</v>
      </c>
      <c r="K7" s="17">
        <f>SUM(K9,K11,K13)</f>
        <v>1030</v>
      </c>
      <c r="L7" s="17">
        <f>SUM(L9,L11,L13)</f>
        <v>1242</v>
      </c>
      <c r="M7" s="17">
        <f>SUM(M9,M11,M13)</f>
        <v>17159</v>
      </c>
    </row>
    <row r="8" spans="1:13" s="13" customFormat="1" ht="45" customHeight="1" x14ac:dyDescent="0.25">
      <c r="A8" s="22"/>
      <c r="B8" s="22"/>
      <c r="C8" s="22"/>
      <c r="D8" s="14"/>
      <c r="E8" s="17"/>
      <c r="F8" s="17"/>
      <c r="G8" s="17"/>
      <c r="H8" s="17"/>
      <c r="I8" s="17"/>
      <c r="J8" s="17"/>
      <c r="K8" s="17"/>
      <c r="L8" s="17"/>
      <c r="M8" s="17"/>
    </row>
    <row r="9" spans="1:13" s="13" customFormat="1" ht="46.5" customHeight="1" x14ac:dyDescent="0.25">
      <c r="A9" s="22"/>
      <c r="B9" s="35" t="s">
        <v>10</v>
      </c>
      <c r="C9" s="35"/>
      <c r="E9" s="16">
        <f>SUM(F9:G9,J9,M9)</f>
        <v>548</v>
      </c>
      <c r="F9" s="17">
        <v>0</v>
      </c>
      <c r="G9" s="17">
        <f>SUM(H9:I9)</f>
        <v>283</v>
      </c>
      <c r="H9" s="17">
        <v>0</v>
      </c>
      <c r="I9" s="17">
        <v>283</v>
      </c>
      <c r="J9" s="17">
        <f>SUM(K9:L9)</f>
        <v>95</v>
      </c>
      <c r="K9" s="17">
        <v>52</v>
      </c>
      <c r="L9" s="17">
        <v>43</v>
      </c>
      <c r="M9" s="17">
        <v>170</v>
      </c>
    </row>
    <row r="10" spans="1:13" s="13" customFormat="1" ht="34.200000000000003" customHeight="1" x14ac:dyDescent="0.25">
      <c r="A10" s="22"/>
      <c r="B10" s="22"/>
      <c r="C10" s="22"/>
      <c r="D10" s="10"/>
      <c r="E10" s="16"/>
      <c r="F10" s="17"/>
      <c r="G10" s="17"/>
      <c r="H10" s="17"/>
      <c r="I10" s="17"/>
      <c r="J10" s="17"/>
      <c r="K10" s="17"/>
      <c r="L10" s="17"/>
      <c r="M10" s="17"/>
    </row>
    <row r="11" spans="1:13" s="13" customFormat="1" ht="46.5" customHeight="1" x14ac:dyDescent="0.25">
      <c r="A11" s="22"/>
      <c r="B11" s="35" t="s">
        <v>11</v>
      </c>
      <c r="C11" s="35"/>
      <c r="E11" s="16">
        <v>362</v>
      </c>
      <c r="F11" s="17">
        <v>18</v>
      </c>
      <c r="G11" s="17">
        <f>SUM(H11:I11)</f>
        <v>9</v>
      </c>
      <c r="H11" s="17">
        <v>9</v>
      </c>
      <c r="I11" s="17">
        <v>0</v>
      </c>
      <c r="J11" s="17">
        <f>SUM(K11:L11)</f>
        <v>158</v>
      </c>
      <c r="K11" s="17">
        <v>6</v>
      </c>
      <c r="L11" s="17">
        <v>152</v>
      </c>
      <c r="M11" s="17">
        <v>178</v>
      </c>
    </row>
    <row r="12" spans="1:13" s="13" customFormat="1" ht="35.4" customHeight="1" x14ac:dyDescent="0.25">
      <c r="A12" s="22"/>
      <c r="B12" s="22"/>
      <c r="C12" s="22"/>
      <c r="D12" s="10"/>
      <c r="E12" s="16"/>
      <c r="F12" s="17"/>
      <c r="G12" s="17"/>
      <c r="H12" s="17"/>
      <c r="I12" s="17"/>
      <c r="J12" s="17"/>
      <c r="K12" s="17"/>
      <c r="L12" s="17"/>
      <c r="M12" s="17"/>
    </row>
    <row r="13" spans="1:13" s="13" customFormat="1" ht="46.5" customHeight="1" x14ac:dyDescent="0.25">
      <c r="A13" s="22"/>
      <c r="B13" s="35" t="s">
        <v>12</v>
      </c>
      <c r="C13" s="35"/>
      <c r="E13" s="16">
        <v>20211</v>
      </c>
      <c r="F13" s="17">
        <v>202</v>
      </c>
      <c r="G13" s="17">
        <v>1179</v>
      </c>
      <c r="H13" s="17">
        <v>307</v>
      </c>
      <c r="I13" s="17">
        <v>871</v>
      </c>
      <c r="J13" s="17">
        <f>SUM(K13:L13)</f>
        <v>2019</v>
      </c>
      <c r="K13" s="17">
        <v>972</v>
      </c>
      <c r="L13" s="17">
        <v>1047</v>
      </c>
      <c r="M13" s="17">
        <v>16811</v>
      </c>
    </row>
    <row r="14" spans="1:13" s="13" customFormat="1" ht="18" customHeight="1" x14ac:dyDescent="0.25">
      <c r="A14" s="22"/>
      <c r="B14" s="20"/>
      <c r="C14" s="20"/>
      <c r="E14" s="16"/>
      <c r="F14" s="17"/>
      <c r="G14" s="17"/>
      <c r="H14" s="17"/>
      <c r="I14" s="17"/>
      <c r="J14" s="17"/>
      <c r="K14" s="17"/>
      <c r="L14" s="17"/>
      <c r="M14" s="17"/>
    </row>
    <row r="15" spans="1:13" s="13" customFormat="1" ht="19.8" x14ac:dyDescent="0.25">
      <c r="A15" s="22"/>
      <c r="B15" s="22"/>
      <c r="C15" s="28" t="s">
        <v>20</v>
      </c>
      <c r="D15" s="29"/>
      <c r="E15" s="30"/>
      <c r="F15" s="31"/>
      <c r="G15" s="31"/>
      <c r="H15" s="31"/>
      <c r="I15" s="31"/>
      <c r="J15" s="31"/>
      <c r="K15" s="31"/>
      <c r="L15" s="31"/>
      <c r="M15" s="31"/>
    </row>
    <row r="16" spans="1:13" s="13" customFormat="1" ht="46.5" customHeight="1" x14ac:dyDescent="0.25">
      <c r="C16" s="20" t="s">
        <v>13</v>
      </c>
      <c r="E16" s="16">
        <v>19874</v>
      </c>
      <c r="F16" s="17">
        <v>160</v>
      </c>
      <c r="G16" s="17">
        <v>1056</v>
      </c>
      <c r="H16" s="17">
        <v>261</v>
      </c>
      <c r="I16" s="17">
        <v>796</v>
      </c>
      <c r="J16" s="17">
        <f>SUM(K16:L16)</f>
        <v>1971</v>
      </c>
      <c r="K16" s="17">
        <v>943</v>
      </c>
      <c r="L16" s="17">
        <v>1028</v>
      </c>
      <c r="M16" s="17">
        <v>16685</v>
      </c>
    </row>
    <row r="17" spans="3:13" s="13" customFormat="1" ht="46.5" customHeight="1" x14ac:dyDescent="0.25">
      <c r="C17" s="20" t="s">
        <v>14</v>
      </c>
      <c r="E17" s="16">
        <v>235</v>
      </c>
      <c r="F17" s="17">
        <v>22</v>
      </c>
      <c r="G17" s="17">
        <f>SUM(H17:I17)</f>
        <v>58</v>
      </c>
      <c r="H17" s="17">
        <v>23</v>
      </c>
      <c r="I17" s="17">
        <v>35</v>
      </c>
      <c r="J17" s="17">
        <f>SUM(K17:L17)</f>
        <v>41</v>
      </c>
      <c r="K17" s="17">
        <v>24</v>
      </c>
      <c r="L17" s="17">
        <v>17</v>
      </c>
      <c r="M17" s="17">
        <v>115</v>
      </c>
    </row>
    <row r="18" spans="3:13" s="13" customFormat="1" ht="46.5" customHeight="1" x14ac:dyDescent="0.25">
      <c r="C18" s="20" t="s">
        <v>15</v>
      </c>
      <c r="E18" s="16">
        <v>103</v>
      </c>
      <c r="F18" s="17">
        <v>20</v>
      </c>
      <c r="G18" s="17">
        <v>64</v>
      </c>
      <c r="H18" s="17">
        <v>24</v>
      </c>
      <c r="I18" s="17">
        <v>41</v>
      </c>
      <c r="J18" s="17">
        <f>SUM(K18:L18)</f>
        <v>7</v>
      </c>
      <c r="K18" s="17">
        <v>5</v>
      </c>
      <c r="L18" s="17">
        <v>2</v>
      </c>
      <c r="M18" s="17">
        <v>11</v>
      </c>
    </row>
    <row r="19" spans="3:13" s="13" customFormat="1" ht="18" customHeight="1" x14ac:dyDescent="0.25">
      <c r="C19" s="20"/>
      <c r="E19" s="16"/>
      <c r="F19" s="17"/>
      <c r="G19" s="17"/>
      <c r="H19" s="17"/>
      <c r="I19" s="17"/>
      <c r="J19" s="17"/>
      <c r="K19" s="17"/>
      <c r="L19" s="17"/>
      <c r="M19" s="17"/>
    </row>
    <row r="20" spans="3:13" s="13" customFormat="1" ht="19.8" x14ac:dyDescent="0.25">
      <c r="C20" s="28" t="s">
        <v>21</v>
      </c>
      <c r="D20" s="29"/>
      <c r="E20" s="30"/>
      <c r="F20" s="31"/>
      <c r="G20" s="31"/>
      <c r="H20" s="31"/>
      <c r="I20" s="31"/>
      <c r="J20" s="31"/>
      <c r="K20" s="31"/>
      <c r="L20" s="31"/>
      <c r="M20" s="31"/>
    </row>
    <row r="21" spans="3:13" s="13" customFormat="1" ht="46.5" customHeight="1" x14ac:dyDescent="0.25">
      <c r="C21" s="20" t="s">
        <v>16</v>
      </c>
      <c r="E21" s="16">
        <f>SUM(F21:G21,J21,M21)</f>
        <v>2305</v>
      </c>
      <c r="F21" s="17">
        <v>0</v>
      </c>
      <c r="G21" s="17">
        <f>SUM(H21:I21)</f>
        <v>0</v>
      </c>
      <c r="H21" s="17">
        <v>0</v>
      </c>
      <c r="I21" s="17">
        <v>0</v>
      </c>
      <c r="J21" s="17">
        <f>SUM(K21:L21)</f>
        <v>0</v>
      </c>
      <c r="K21" s="17">
        <v>0</v>
      </c>
      <c r="L21" s="32" t="s">
        <v>35</v>
      </c>
      <c r="M21" s="17">
        <v>2305</v>
      </c>
    </row>
    <row r="22" spans="3:13" s="13" customFormat="1" ht="46.5" customHeight="1" x14ac:dyDescent="0.25">
      <c r="C22" s="20" t="s">
        <v>17</v>
      </c>
      <c r="E22" s="16">
        <v>17906</v>
      </c>
      <c r="F22" s="17">
        <v>202</v>
      </c>
      <c r="G22" s="17">
        <v>1179</v>
      </c>
      <c r="H22" s="17">
        <v>307</v>
      </c>
      <c r="I22" s="17">
        <v>871</v>
      </c>
      <c r="J22" s="17">
        <f>SUM(K22:L22)</f>
        <v>2019</v>
      </c>
      <c r="K22" s="17">
        <v>972</v>
      </c>
      <c r="L22" s="17">
        <v>1047</v>
      </c>
      <c r="M22" s="17">
        <v>14506</v>
      </c>
    </row>
    <row r="23" spans="3:13" s="13" customFormat="1" ht="18" customHeight="1" x14ac:dyDescent="0.25">
      <c r="C23" s="20"/>
      <c r="E23" s="16"/>
      <c r="F23" s="17"/>
      <c r="G23" s="17"/>
      <c r="H23" s="17"/>
      <c r="I23" s="17"/>
      <c r="J23" s="17"/>
      <c r="K23" s="17"/>
      <c r="L23" s="17"/>
      <c r="M23" s="17"/>
    </row>
    <row r="24" spans="3:13" s="13" customFormat="1" ht="19.8" x14ac:dyDescent="0.25">
      <c r="C24" s="28" t="s">
        <v>37</v>
      </c>
      <c r="D24" s="29"/>
      <c r="E24" s="30"/>
      <c r="F24" s="31"/>
      <c r="G24" s="31"/>
      <c r="H24" s="31"/>
      <c r="I24" s="31"/>
      <c r="J24" s="31"/>
      <c r="K24" s="31"/>
      <c r="L24" s="31"/>
      <c r="M24" s="31"/>
    </row>
    <row r="25" spans="3:13" s="13" customFormat="1" ht="46.5" customHeight="1" x14ac:dyDescent="0.25">
      <c r="C25" s="20" t="s">
        <v>24</v>
      </c>
      <c r="D25" s="33"/>
      <c r="E25" s="17">
        <f>SUM(E26:E29)</f>
        <v>12271</v>
      </c>
      <c r="F25" s="17">
        <f>SUM(F26:F29)</f>
        <v>202</v>
      </c>
      <c r="G25" s="17">
        <v>1010</v>
      </c>
      <c r="H25" s="17">
        <f>SUM(H26:H29)</f>
        <v>307</v>
      </c>
      <c r="I25" s="17">
        <f>SUM(I26:I29)</f>
        <v>702</v>
      </c>
      <c r="J25" s="17">
        <f>SUM(K25:L25)</f>
        <v>1336</v>
      </c>
      <c r="K25" s="17">
        <f>SUM(K26:K29)</f>
        <v>768</v>
      </c>
      <c r="L25" s="17">
        <f>SUM(L26:L29)</f>
        <v>568</v>
      </c>
      <c r="M25" s="17">
        <f>SUM(M26:M29)</f>
        <v>9723</v>
      </c>
    </row>
    <row r="26" spans="3:13" s="13" customFormat="1" ht="46.5" customHeight="1" x14ac:dyDescent="0.25">
      <c r="C26" s="12" t="s">
        <v>25</v>
      </c>
      <c r="E26" s="16">
        <f t="shared" ref="E26:E34" si="0">SUM(F26:G26,J26,M26)</f>
        <v>11</v>
      </c>
      <c r="F26" s="32" t="s">
        <v>35</v>
      </c>
      <c r="G26" s="17">
        <f>SUM(H26:I26)</f>
        <v>2</v>
      </c>
      <c r="H26" s="17">
        <v>2</v>
      </c>
      <c r="I26" s="32" t="s">
        <v>35</v>
      </c>
      <c r="J26" s="17">
        <f>SUM(K26:L26)</f>
        <v>2</v>
      </c>
      <c r="K26" s="17">
        <v>1</v>
      </c>
      <c r="L26" s="17">
        <v>1</v>
      </c>
      <c r="M26" s="17">
        <v>7</v>
      </c>
    </row>
    <row r="27" spans="3:13" s="13" customFormat="1" ht="46.5" customHeight="1" x14ac:dyDescent="0.25">
      <c r="C27" s="12" t="s">
        <v>26</v>
      </c>
      <c r="E27" s="16">
        <f t="shared" si="0"/>
        <v>232</v>
      </c>
      <c r="F27" s="17">
        <v>90</v>
      </c>
      <c r="G27" s="17">
        <f>SUM(H27:I27)</f>
        <v>58</v>
      </c>
      <c r="H27" s="17">
        <v>49</v>
      </c>
      <c r="I27" s="17">
        <v>9</v>
      </c>
      <c r="J27" s="17">
        <v>39</v>
      </c>
      <c r="K27" s="17">
        <v>32</v>
      </c>
      <c r="L27" s="17">
        <v>6</v>
      </c>
      <c r="M27" s="17">
        <v>45</v>
      </c>
    </row>
    <row r="28" spans="3:13" s="13" customFormat="1" ht="46.5" customHeight="1" x14ac:dyDescent="0.25">
      <c r="C28" s="12" t="s">
        <v>27</v>
      </c>
      <c r="E28" s="16">
        <v>4977</v>
      </c>
      <c r="F28" s="17">
        <v>112</v>
      </c>
      <c r="G28" s="17">
        <f>SUM(H28:I28)</f>
        <v>926</v>
      </c>
      <c r="H28" s="17">
        <v>256</v>
      </c>
      <c r="I28" s="17">
        <v>670</v>
      </c>
      <c r="J28" s="17">
        <f>SUM(K28:L28)</f>
        <v>1204</v>
      </c>
      <c r="K28" s="17">
        <v>689</v>
      </c>
      <c r="L28" s="17">
        <v>515</v>
      </c>
      <c r="M28" s="17">
        <v>2734</v>
      </c>
    </row>
    <row r="29" spans="3:13" s="13" customFormat="1" ht="46.5" customHeight="1" x14ac:dyDescent="0.25">
      <c r="C29" s="12" t="s">
        <v>28</v>
      </c>
      <c r="E29" s="16">
        <f t="shared" si="0"/>
        <v>7051</v>
      </c>
      <c r="F29" s="17">
        <v>0</v>
      </c>
      <c r="G29" s="17">
        <f>SUM(H29:I29)</f>
        <v>23</v>
      </c>
      <c r="H29" s="17">
        <v>0</v>
      </c>
      <c r="I29" s="17">
        <v>23</v>
      </c>
      <c r="J29" s="17">
        <v>91</v>
      </c>
      <c r="K29" s="17">
        <v>46</v>
      </c>
      <c r="L29" s="17">
        <v>46</v>
      </c>
      <c r="M29" s="17">
        <v>6937</v>
      </c>
    </row>
    <row r="30" spans="3:13" s="13" customFormat="1" ht="46.5" customHeight="1" x14ac:dyDescent="0.25">
      <c r="C30" s="20" t="s">
        <v>29</v>
      </c>
      <c r="E30" s="34">
        <v>7940</v>
      </c>
      <c r="F30" s="17">
        <f>SUM(F31:F33)</f>
        <v>0</v>
      </c>
      <c r="G30" s="17">
        <v>169</v>
      </c>
      <c r="H30" s="17">
        <f>SUM(H31:H33)</f>
        <v>0</v>
      </c>
      <c r="I30" s="17">
        <v>169</v>
      </c>
      <c r="J30" s="17">
        <f>SUM(J31:J33)</f>
        <v>683</v>
      </c>
      <c r="K30" s="17">
        <f>SUM(K31:K33)</f>
        <v>204</v>
      </c>
      <c r="L30" s="17">
        <f>SUM(L31:L33)</f>
        <v>479</v>
      </c>
      <c r="M30" s="17">
        <v>7088</v>
      </c>
    </row>
    <row r="31" spans="3:13" s="13" customFormat="1" ht="46.5" customHeight="1" x14ac:dyDescent="0.25">
      <c r="C31" s="12" t="s">
        <v>30</v>
      </c>
      <c r="E31" s="16">
        <f t="shared" si="0"/>
        <v>297</v>
      </c>
      <c r="F31" s="17">
        <v>0</v>
      </c>
      <c r="G31" s="17">
        <f>SUM(H31:I31)</f>
        <v>27</v>
      </c>
      <c r="H31" s="17">
        <v>0</v>
      </c>
      <c r="I31" s="17">
        <v>27</v>
      </c>
      <c r="J31" s="17">
        <f>SUM(K31:L31)</f>
        <v>91</v>
      </c>
      <c r="K31" s="17">
        <v>30</v>
      </c>
      <c r="L31" s="17">
        <v>61</v>
      </c>
      <c r="M31" s="17">
        <v>179</v>
      </c>
    </row>
    <row r="32" spans="3:13" s="13" customFormat="1" ht="46.5" customHeight="1" x14ac:dyDescent="0.25">
      <c r="C32" s="12" t="s">
        <v>31</v>
      </c>
      <c r="E32" s="16">
        <f t="shared" si="0"/>
        <v>1876</v>
      </c>
      <c r="F32" s="17">
        <v>0</v>
      </c>
      <c r="G32" s="17">
        <f>SUM(H32:I32)</f>
        <v>89</v>
      </c>
      <c r="H32" s="17">
        <v>0</v>
      </c>
      <c r="I32" s="17">
        <v>89</v>
      </c>
      <c r="J32" s="17">
        <f>SUM(K32:L32)</f>
        <v>352</v>
      </c>
      <c r="K32" s="17">
        <v>114</v>
      </c>
      <c r="L32" s="17">
        <v>238</v>
      </c>
      <c r="M32" s="17">
        <v>1435</v>
      </c>
    </row>
    <row r="33" spans="1:13" s="13" customFormat="1" ht="46.5" customHeight="1" x14ac:dyDescent="0.25">
      <c r="C33" s="12" t="s">
        <v>32</v>
      </c>
      <c r="E33" s="16">
        <v>5766</v>
      </c>
      <c r="F33" s="17">
        <v>0</v>
      </c>
      <c r="G33" s="17">
        <f>SUM(H33:I33)</f>
        <v>52</v>
      </c>
      <c r="H33" s="17">
        <v>0</v>
      </c>
      <c r="I33" s="17">
        <v>52</v>
      </c>
      <c r="J33" s="17">
        <f>SUM(K33:L33)</f>
        <v>240</v>
      </c>
      <c r="K33" s="17">
        <v>60</v>
      </c>
      <c r="L33" s="17">
        <v>180</v>
      </c>
      <c r="M33" s="17">
        <v>5475</v>
      </c>
    </row>
    <row r="34" spans="1:13" s="13" customFormat="1" ht="59.25" customHeight="1" x14ac:dyDescent="0.25">
      <c r="A34" s="23"/>
      <c r="B34" s="23"/>
      <c r="C34" s="27" t="s">
        <v>33</v>
      </c>
      <c r="D34" s="24"/>
      <c r="E34" s="16">
        <f t="shared" si="0"/>
        <v>1153</v>
      </c>
      <c r="F34" s="17">
        <v>0</v>
      </c>
      <c r="G34" s="17">
        <f>SUM(H34:I34)</f>
        <v>0</v>
      </c>
      <c r="H34" s="17">
        <v>0</v>
      </c>
      <c r="I34" s="17">
        <v>0</v>
      </c>
      <c r="J34" s="17">
        <f>SUM(K34:L34)</f>
        <v>0</v>
      </c>
      <c r="K34" s="17">
        <v>0</v>
      </c>
      <c r="L34" s="17">
        <v>0</v>
      </c>
      <c r="M34" s="17">
        <v>1153</v>
      </c>
    </row>
    <row r="35" spans="1:13" s="13" customFormat="1" ht="21.75" customHeight="1" x14ac:dyDescent="0.25">
      <c r="A35" s="25"/>
      <c r="B35" s="25"/>
      <c r="C35" s="25"/>
      <c r="D35" s="26"/>
      <c r="E35" s="18"/>
      <c r="F35" s="19"/>
      <c r="G35" s="15"/>
      <c r="H35" s="15"/>
      <c r="I35" s="15"/>
      <c r="J35" s="19"/>
      <c r="K35" s="19"/>
      <c r="L35" s="19"/>
      <c r="M35" s="19"/>
    </row>
    <row r="36" spans="1:13" ht="82.5" customHeight="1" x14ac:dyDescent="0.2">
      <c r="A36" s="36" t="s">
        <v>36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x14ac:dyDescent="0.2">
      <c r="D37" s="3" t="s">
        <v>6</v>
      </c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">
      <c r="D38" s="3"/>
      <c r="E38" s="4"/>
      <c r="F38" s="4"/>
      <c r="G38" s="4"/>
      <c r="H38" s="4"/>
      <c r="I38" s="4"/>
      <c r="J38" s="4"/>
      <c r="K38" s="4"/>
      <c r="L38" s="4"/>
      <c r="M38" s="4"/>
    </row>
    <row r="40" spans="1:13" x14ac:dyDescent="0.2">
      <c r="D40" s="2"/>
    </row>
    <row r="41" spans="1:13" x14ac:dyDescent="0.2">
      <c r="D41" s="2"/>
    </row>
  </sheetData>
  <mergeCells count="17">
    <mergeCell ref="A1:M1"/>
    <mergeCell ref="J4:J5"/>
    <mergeCell ref="D2:M2"/>
    <mergeCell ref="A7:C7"/>
    <mergeCell ref="A3:D5"/>
    <mergeCell ref="G3:I3"/>
    <mergeCell ref="J3:L3"/>
    <mergeCell ref="K4:K5"/>
    <mergeCell ref="L4:L5"/>
    <mergeCell ref="G4:G5"/>
    <mergeCell ref="H4:H5"/>
    <mergeCell ref="I4:I5"/>
    <mergeCell ref="B11:C11"/>
    <mergeCell ref="B13:C13"/>
    <mergeCell ref="A36:M36"/>
    <mergeCell ref="F3:F5"/>
    <mergeCell ref="B9:C9"/>
  </mergeCells>
  <phoneticPr fontId="1"/>
  <printOptions horizontalCentered="1"/>
  <pageMargins left="0.94488188976377963" right="0.94488188976377963" top="0.78740157480314965" bottom="0.39370078740157483" header="0.51181102362204722" footer="0.51181102362204722"/>
  <pageSetup paperSize="9" scale="52" orientation="portrait" horizontalDpi="300" verticalDpi="300" r:id="rId1"/>
  <headerFooter>
    <oddHeader>&amp;R&amp;22運輸、通信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121</vt:lpstr>
      <vt:lpstr>'121'!Print_Area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嶋田 光里</dc:creator>
  <cp:lastModifiedBy>鍛屋 強</cp:lastModifiedBy>
  <cp:lastPrinted>2021-02-24T12:28:12Z</cp:lastPrinted>
  <dcterms:created xsi:type="dcterms:W3CDTF">2001-07-10T06:53:41Z</dcterms:created>
  <dcterms:modified xsi:type="dcterms:W3CDTF">2022-02-22T02:51:22Z</dcterms:modified>
</cp:coreProperties>
</file>