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8_{FBFCAB72-AA0B-4D75-8540-4F917714137B}" xr6:coauthVersionLast="47" xr6:coauthVersionMax="47" xr10:uidLastSave="{00000000-0000-0000-0000-000000000000}"/>
  <bookViews>
    <workbookView xWindow="-108" yWindow="-108" windowWidth="23256" windowHeight="13896" tabRatio="597" xr2:uid="{00000000-000D-0000-FFFF-FFFF00000000}"/>
  </bookViews>
  <sheets>
    <sheet name="105(1)" sheetId="13" r:id="rId1"/>
    <sheet name="105(2)" sheetId="8" r:id="rId2"/>
    <sheet name="105(3)" sheetId="9" r:id="rId3"/>
    <sheet name="105(4)" sheetId="10" r:id="rId4"/>
    <sheet name="105(5)" sheetId="14" r:id="rId5"/>
    <sheet name="105(6)" sheetId="4" r:id="rId6"/>
    <sheet name="105(7)" sheetId="15" r:id="rId7"/>
    <sheet name="105(8)" sheetId="12" r:id="rId8"/>
  </sheets>
  <definedNames>
    <definedName name="_xlnm.Print_Area" localSheetId="0">'105(1)'!$A$1:$M$27</definedName>
    <definedName name="_xlnm.Print_Area" localSheetId="1">'105(2)'!$A$1:$M$25</definedName>
    <definedName name="_xlnm.Print_Area" localSheetId="2">'105(3)'!$A$1:$M$74</definedName>
    <definedName name="_xlnm.Print_Area" localSheetId="3">'105(4)'!$A$1:$V$26</definedName>
    <definedName name="_xlnm.Print_Area" localSheetId="4">'105(5)'!$A$1:$V$26</definedName>
    <definedName name="_xlnm.Print_Area" localSheetId="5">'105(6)'!$A$1:$L$25</definedName>
    <definedName name="_xlnm.Print_Area" localSheetId="6">'105(7)'!$A$1:$L$26</definedName>
    <definedName name="_xlnm.Print_Area" localSheetId="7">'105(8)'!$A$1:$N$25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5" l="1"/>
  <c r="K15" i="15" s="1"/>
  <c r="K9" i="15" s="1"/>
  <c r="L9" i="15"/>
  <c r="I9" i="15"/>
  <c r="H9" i="15"/>
  <c r="F9" i="15"/>
  <c r="D9" i="15"/>
  <c r="B9" i="15"/>
  <c r="U10" i="14"/>
  <c r="T10" i="14"/>
  <c r="R10" i="14"/>
  <c r="Q10" i="14"/>
  <c r="O10" i="14"/>
  <c r="N10" i="14"/>
  <c r="L10" i="14"/>
  <c r="K10" i="14"/>
  <c r="I10" i="14"/>
  <c r="H10" i="14"/>
  <c r="F10" i="14"/>
  <c r="E10" i="14"/>
  <c r="C10" i="14"/>
  <c r="B10" i="14"/>
  <c r="M11" i="13"/>
  <c r="L11" i="13"/>
  <c r="K11" i="13"/>
  <c r="J11" i="13"/>
  <c r="I11" i="13"/>
  <c r="H11" i="13"/>
  <c r="G11" i="13"/>
  <c r="F11" i="13"/>
  <c r="E11" i="13"/>
  <c r="D11" i="13"/>
  <c r="C11" i="13"/>
  <c r="B11" i="13"/>
  <c r="M10" i="10" l="1"/>
  <c r="F60" i="9"/>
  <c r="G60" i="9"/>
  <c r="H60" i="9"/>
  <c r="I60" i="9"/>
  <c r="J60" i="9"/>
  <c r="K60" i="9"/>
  <c r="L60" i="9"/>
  <c r="M60" i="9"/>
  <c r="E60" i="9"/>
  <c r="M9" i="12"/>
  <c r="K9" i="12"/>
  <c r="I9" i="12"/>
  <c r="G9" i="12"/>
  <c r="E9" i="12"/>
  <c r="C9" i="12"/>
  <c r="C10" i="8"/>
  <c r="D10" i="8"/>
  <c r="E10" i="8"/>
  <c r="F10" i="8"/>
  <c r="G10" i="8"/>
  <c r="H10" i="8"/>
  <c r="I10" i="8"/>
  <c r="J10" i="8"/>
  <c r="K10" i="8"/>
  <c r="L10" i="8"/>
  <c r="M10" i="8"/>
  <c r="B10" i="8"/>
  <c r="H10" i="10"/>
  <c r="R10" i="10"/>
  <c r="C10" i="10"/>
  <c r="F35" i="9"/>
  <c r="G35" i="9"/>
  <c r="H35" i="9"/>
  <c r="I35" i="9"/>
  <c r="J35" i="9"/>
  <c r="K35" i="9"/>
  <c r="L35" i="9"/>
  <c r="M35" i="9"/>
  <c r="E35" i="9"/>
  <c r="F10" i="9"/>
  <c r="G10" i="9"/>
  <c r="H10" i="9"/>
  <c r="I10" i="9"/>
  <c r="J10" i="9"/>
  <c r="K10" i="9"/>
  <c r="L10" i="9"/>
  <c r="M10" i="9"/>
  <c r="E10" i="9"/>
  <c r="L9" i="4"/>
  <c r="K9" i="4"/>
  <c r="E9" i="4"/>
  <c r="F9" i="4"/>
  <c r="H9" i="4"/>
  <c r="I9" i="4"/>
  <c r="B9" i="4" l="1"/>
  <c r="C9" i="4"/>
</calcChain>
</file>

<file path=xl/sharedStrings.xml><?xml version="1.0" encoding="utf-8"?>
<sst xmlns="http://schemas.openxmlformats.org/spreadsheetml/2006/main" count="432" uniqueCount="134">
  <si>
    <t>年    次</t>
  </si>
  <si>
    <t xml:space="preserve"> 国</t>
  </si>
  <si>
    <t>会社及び団体</t>
  </si>
  <si>
    <t>個       人</t>
  </si>
  <si>
    <t>㎡</t>
  </si>
  <si>
    <t xml:space="preserve"> 及 び 月</t>
  </si>
  <si>
    <t>及 び 月</t>
  </si>
  <si>
    <t>万円</t>
  </si>
  <si>
    <t>（２）着工建築物構造別</t>
  </si>
  <si>
    <t xml:space="preserve"> 木      造</t>
  </si>
  <si>
    <t>鉄筋ｺﾝｸﾘｰﾄ造</t>
  </si>
  <si>
    <t>鉄  骨  造</t>
  </si>
  <si>
    <t>ｺﾝｸﾘｰﾄﾌﾞﾛｯｸ造</t>
  </si>
  <si>
    <t>そ   の   他</t>
  </si>
  <si>
    <t>床面積</t>
    <rPh sb="0" eb="3">
      <t>ユカメンセキ</t>
    </rPh>
    <phoneticPr fontId="1"/>
  </si>
  <si>
    <t>の合計</t>
    <rPh sb="1" eb="3">
      <t>ゴウケイ</t>
    </rPh>
    <phoneticPr fontId="1"/>
  </si>
  <si>
    <t xml:space="preserve"> 年    次</t>
  </si>
  <si>
    <t xml:space="preserve"> 新          設</t>
  </si>
  <si>
    <t>そ    の    他</t>
  </si>
  <si>
    <t>総        数</t>
  </si>
  <si>
    <t>持      家</t>
  </si>
  <si>
    <t>貸      家</t>
  </si>
  <si>
    <t>給  与  住  宅</t>
  </si>
  <si>
    <t>分  譲  住  宅</t>
  </si>
  <si>
    <t>うち一戸建て</t>
    <rPh sb="2" eb="4">
      <t>イッコ</t>
    </rPh>
    <rPh sb="4" eb="5">
      <t>タ</t>
    </rPh>
    <phoneticPr fontId="1"/>
  </si>
  <si>
    <t>床面積の合計</t>
    <rPh sb="0" eb="3">
      <t>ユカメンセキ</t>
    </rPh>
    <rPh sb="4" eb="6">
      <t>ゴウケイ</t>
    </rPh>
    <phoneticPr fontId="1"/>
  </si>
  <si>
    <t>件       数</t>
    <rPh sb="0" eb="1">
      <t>ケン</t>
    </rPh>
    <phoneticPr fontId="1"/>
  </si>
  <si>
    <t>戸</t>
  </si>
  <si>
    <t>件</t>
    <rPh sb="0" eb="1">
      <t>ケン</t>
    </rPh>
    <phoneticPr fontId="1"/>
  </si>
  <si>
    <t>（８） 着工新設住宅資金別</t>
  </si>
  <si>
    <t>総    数</t>
  </si>
  <si>
    <t>木   造</t>
  </si>
  <si>
    <t>鉄骨鉄筋</t>
  </si>
  <si>
    <t>鉄    筋</t>
  </si>
  <si>
    <t>鉄 骨 造</t>
  </si>
  <si>
    <t>ｺﾝｸﾘｰﾄ</t>
  </si>
  <si>
    <t>そ の 他</t>
  </si>
  <si>
    <t>公 営 住 宅</t>
  </si>
  <si>
    <t>そ  の  他</t>
  </si>
  <si>
    <t>ｺﾝｸﾘｰﾄ造</t>
  </si>
  <si>
    <t>ﾌﾞﾛｯｸ造</t>
  </si>
  <si>
    <t>工事費</t>
    <phoneticPr fontId="1"/>
  </si>
  <si>
    <t>予定額</t>
    <phoneticPr fontId="1"/>
  </si>
  <si>
    <t>うちマンション</t>
    <phoneticPr fontId="1"/>
  </si>
  <si>
    <t>総        数</t>
    <phoneticPr fontId="1"/>
  </si>
  <si>
    <t>専 用 住 宅</t>
    <phoneticPr fontId="1"/>
  </si>
  <si>
    <t>併 用 住 宅</t>
    <phoneticPr fontId="1"/>
  </si>
  <si>
    <t>そ   の   他</t>
    <phoneticPr fontId="1"/>
  </si>
  <si>
    <t>総    数</t>
    <phoneticPr fontId="1"/>
  </si>
  <si>
    <t>戸  数</t>
    <phoneticPr fontId="1"/>
  </si>
  <si>
    <t>工事費　　　  予定額</t>
  </si>
  <si>
    <t>居住専用
住宅</t>
    <rPh sb="0" eb="2">
      <t>キョジュウ</t>
    </rPh>
    <rPh sb="2" eb="4">
      <t>センヨウ</t>
    </rPh>
    <rPh sb="5" eb="7">
      <t>ジュウタク</t>
    </rPh>
    <phoneticPr fontId="9"/>
  </si>
  <si>
    <t>居住専用
準住宅</t>
    <rPh sb="0" eb="2">
      <t>キョジュウ</t>
    </rPh>
    <rPh sb="2" eb="4">
      <t>センヨウ</t>
    </rPh>
    <rPh sb="5" eb="6">
      <t>ジュン</t>
    </rPh>
    <rPh sb="6" eb="8">
      <t>ジュウタク</t>
    </rPh>
    <phoneticPr fontId="9"/>
  </si>
  <si>
    <t>居住産業
併用</t>
    <rPh sb="0" eb="2">
      <t>キョジュウ</t>
    </rPh>
    <rPh sb="2" eb="4">
      <t>サンギョウ</t>
    </rPh>
    <rPh sb="5" eb="7">
      <t>ヘイヨウ</t>
    </rPh>
    <phoneticPr fontId="9"/>
  </si>
  <si>
    <t>棟</t>
  </si>
  <si>
    <t>非 居 住 用</t>
    <rPh sb="0" eb="1">
      <t>ヒ</t>
    </rPh>
    <phoneticPr fontId="9"/>
  </si>
  <si>
    <t>情報通信業用</t>
    <rPh sb="0" eb="4">
      <t>ジョウホウツウシン</t>
    </rPh>
    <rPh sb="4" eb="5">
      <t>ギョウ</t>
    </rPh>
    <rPh sb="5" eb="6">
      <t>ヨウ</t>
    </rPh>
    <phoneticPr fontId="9"/>
  </si>
  <si>
    <t>運輸業用</t>
    <rPh sb="0" eb="3">
      <t>ウンユギョウ</t>
    </rPh>
    <rPh sb="3" eb="4">
      <t>ヨウ</t>
    </rPh>
    <phoneticPr fontId="9"/>
  </si>
  <si>
    <t>卸売・
小売業用</t>
    <rPh sb="0" eb="2">
      <t>オロシウリ</t>
    </rPh>
    <rPh sb="4" eb="7">
      <t>コウリギョウ</t>
    </rPh>
    <rPh sb="7" eb="8">
      <t>ヨウ</t>
    </rPh>
    <phoneticPr fontId="9"/>
  </si>
  <si>
    <t>金融・
保険業用</t>
    <rPh sb="0" eb="2">
      <t>キンユウ</t>
    </rPh>
    <rPh sb="4" eb="7">
      <t>ホケンギョウ</t>
    </rPh>
    <rPh sb="7" eb="8">
      <t>ヨウ</t>
    </rPh>
    <phoneticPr fontId="9"/>
  </si>
  <si>
    <t>不動産業用</t>
    <rPh sb="0" eb="4">
      <t>フドウサンギョウ</t>
    </rPh>
    <rPh sb="4" eb="5">
      <t>ヨウ</t>
    </rPh>
    <phoneticPr fontId="9"/>
  </si>
  <si>
    <t>宿泊、飲食サービス業用</t>
    <rPh sb="0" eb="2">
      <t>シュクハク</t>
    </rPh>
    <rPh sb="3" eb="5">
      <t>インショク</t>
    </rPh>
    <rPh sb="9" eb="10">
      <t>ギョウ</t>
    </rPh>
    <rPh sb="10" eb="11">
      <t>ヨウ</t>
    </rPh>
    <phoneticPr fontId="9"/>
  </si>
  <si>
    <t>医療,福祉用</t>
    <rPh sb="0" eb="2">
      <t>イリョウ</t>
    </rPh>
    <rPh sb="3" eb="5">
      <t>フクシ</t>
    </rPh>
    <rPh sb="5" eb="6">
      <t>ヨウ</t>
    </rPh>
    <phoneticPr fontId="9"/>
  </si>
  <si>
    <t>教育,学習
支援業用</t>
    <rPh sb="0" eb="2">
      <t>キョウイク</t>
    </rPh>
    <rPh sb="3" eb="5">
      <t>ガクシュウ</t>
    </rPh>
    <rPh sb="6" eb="8">
      <t>シエン</t>
    </rPh>
    <rPh sb="8" eb="9">
      <t>ギョウ</t>
    </rPh>
    <rPh sb="9" eb="10">
      <t>ヨウ</t>
    </rPh>
    <phoneticPr fontId="9"/>
  </si>
  <si>
    <t>公務用</t>
    <rPh sb="0" eb="2">
      <t>コウム</t>
    </rPh>
    <rPh sb="2" eb="3">
      <t>ヨウ</t>
    </rPh>
    <phoneticPr fontId="9"/>
  </si>
  <si>
    <t>他に分類
されない</t>
    <rPh sb="0" eb="1">
      <t>ホカ</t>
    </rPh>
    <rPh sb="2" eb="4">
      <t>ブンルイ</t>
    </rPh>
    <phoneticPr fontId="9"/>
  </si>
  <si>
    <t>全  建  築  物</t>
    <phoneticPr fontId="8"/>
  </si>
  <si>
    <t>床面積　　　
の合計</t>
    <phoneticPr fontId="10"/>
  </si>
  <si>
    <t xml:space="preserve"> 単位：戸</t>
    <phoneticPr fontId="1"/>
  </si>
  <si>
    <t>戸       数</t>
    <phoneticPr fontId="1"/>
  </si>
  <si>
    <t>戸　数</t>
    <phoneticPr fontId="1"/>
  </si>
  <si>
    <t xml:space="preserve">   単位：戸</t>
    <phoneticPr fontId="1"/>
  </si>
  <si>
    <t xml:space="preserve">            居 住 用</t>
    <phoneticPr fontId="9"/>
  </si>
  <si>
    <t>（５） 着工新設住宅利用関係別</t>
    <phoneticPr fontId="2"/>
  </si>
  <si>
    <t>（４）着工住宅工事別</t>
    <phoneticPr fontId="1"/>
  </si>
  <si>
    <t>（６） 着工新設住宅種類別</t>
    <phoneticPr fontId="2"/>
  </si>
  <si>
    <t>（７） 着工新設住宅構造別</t>
    <phoneticPr fontId="2"/>
  </si>
  <si>
    <t>（１）着工建築物建築主別</t>
    <phoneticPr fontId="1"/>
  </si>
  <si>
    <t>資料　国土交通省総合政策局「建設統計月報」、国土交通省「建築着工統計調査」</t>
    <rPh sb="3" eb="5">
      <t>コクド</t>
    </rPh>
    <rPh sb="5" eb="8">
      <t>コウツウショウ</t>
    </rPh>
    <rPh sb="8" eb="10">
      <t>ソウゴウ</t>
    </rPh>
    <rPh sb="10" eb="12">
      <t>セイサク</t>
    </rPh>
    <rPh sb="12" eb="13">
      <t>キョク</t>
    </rPh>
    <rPh sb="22" eb="24">
      <t>コクド</t>
    </rPh>
    <rPh sb="24" eb="27">
      <t>コウツウショウ</t>
    </rPh>
    <rPh sb="28" eb="30">
      <t>ケンチク</t>
    </rPh>
    <rPh sb="30" eb="32">
      <t>チャッコウ</t>
    </rPh>
    <rPh sb="32" eb="34">
      <t>トウケイ</t>
    </rPh>
    <rPh sb="34" eb="36">
      <t>チョウサ</t>
    </rPh>
    <phoneticPr fontId="1"/>
  </si>
  <si>
    <t>（３） 着工建築物用途別</t>
    <phoneticPr fontId="2"/>
  </si>
  <si>
    <t xml:space="preserve">建築物の数
</t>
    <phoneticPr fontId="2"/>
  </si>
  <si>
    <t xml:space="preserve"> 電気･ｶﾞｽ･
 熱供給･
 水道業用</t>
    <rPh sb="1" eb="3">
      <t>デンキ</t>
    </rPh>
    <rPh sb="10" eb="13">
      <t>ネツキョウキュウ</t>
    </rPh>
    <rPh sb="16" eb="19">
      <t>スイドウギョウ</t>
    </rPh>
    <rPh sb="19" eb="20">
      <t>ヨウ</t>
    </rPh>
    <phoneticPr fontId="9"/>
  </si>
  <si>
    <t>農林水産業用</t>
    <rPh sb="0" eb="2">
      <t>ノウリン</t>
    </rPh>
    <rPh sb="2" eb="5">
      <t>スイサンギョウ</t>
    </rPh>
    <rPh sb="5" eb="6">
      <t>ヨウ</t>
    </rPh>
    <phoneticPr fontId="2"/>
  </si>
  <si>
    <t>製造業用</t>
    <rPh sb="0" eb="3">
      <t>セイゾウギョウ</t>
    </rPh>
    <rPh sb="3" eb="4">
      <t>ヨウ</t>
    </rPh>
    <phoneticPr fontId="10"/>
  </si>
  <si>
    <t>その他の
ｻｰﾋﾞｽ業用</t>
    <rPh sb="2" eb="3">
      <t>ホカ</t>
    </rPh>
    <rPh sb="10" eb="11">
      <t>ギョウ</t>
    </rPh>
    <rPh sb="11" eb="12">
      <t>ヨウ</t>
    </rPh>
    <phoneticPr fontId="9"/>
  </si>
  <si>
    <t>床面積
の合計</t>
    <phoneticPr fontId="2"/>
  </si>
  <si>
    <t>及 び 月</t>
    <phoneticPr fontId="1"/>
  </si>
  <si>
    <t>105．建　築　物　着　工　状　況</t>
    <rPh sb="14" eb="17">
      <t>ジョウキョウ</t>
    </rPh>
    <phoneticPr fontId="1"/>
  </si>
  <si>
    <t>都道府県</t>
    <rPh sb="0" eb="2">
      <t>トドウ</t>
    </rPh>
    <rPh sb="2" eb="3">
      <t>フ</t>
    </rPh>
    <phoneticPr fontId="1"/>
  </si>
  <si>
    <t>市  区　町  村</t>
    <rPh sb="3" eb="4">
      <t>ク</t>
    </rPh>
    <phoneticPr fontId="1"/>
  </si>
  <si>
    <t>民間資金住宅</t>
    <rPh sb="4" eb="6">
      <t>ジュウタク</t>
    </rPh>
    <phoneticPr fontId="1"/>
  </si>
  <si>
    <t>住宅金融支援</t>
    <rPh sb="4" eb="6">
      <t>シエン</t>
    </rPh>
    <phoneticPr fontId="2"/>
  </si>
  <si>
    <t xml:space="preserve">注　鉄筋コンクリート造には、鉄骨鉄筋コンクリート造を含む。
</t>
    <phoneticPr fontId="1"/>
  </si>
  <si>
    <t xml:space="preserve"> 総      数</t>
    <rPh sb="8" eb="9">
      <t>スウ</t>
    </rPh>
    <phoneticPr fontId="1"/>
  </si>
  <si>
    <t xml:space="preserve"> 総        数</t>
    <rPh sb="10" eb="11">
      <t>スウ</t>
    </rPh>
    <phoneticPr fontId="1"/>
  </si>
  <si>
    <t>　　４</t>
  </si>
  <si>
    <t>　　５</t>
  </si>
  <si>
    <t>　　６</t>
  </si>
  <si>
    <t>　　　２</t>
    <phoneticPr fontId="2"/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</si>
  <si>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</si>
  <si>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</si>
  <si>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</si>
  <si>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</si>
  <si>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</si>
  <si>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</si>
  <si>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</si>
  <si>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>　　　10</t>
    <phoneticPr fontId="2"/>
  </si>
  <si>
    <t>　　　11</t>
  </si>
  <si>
    <t>　　　12</t>
  </si>
  <si>
    <t>　　　　２</t>
    <phoneticPr fontId="2"/>
  </si>
  <si>
    <t>　　　　３</t>
  </si>
  <si>
    <t>　　　　４</t>
  </si>
  <si>
    <t>　　　　５</t>
  </si>
  <si>
    <t>　　　　６</t>
  </si>
  <si>
    <t>　　　　７</t>
  </si>
  <si>
    <t>　　　　８</t>
  </si>
  <si>
    <t>　　　　９</t>
  </si>
  <si>
    <t>　　　　11</t>
  </si>
  <si>
    <t>　　　　12</t>
  </si>
  <si>
    <t>　　　　10</t>
    <phoneticPr fontId="2"/>
  </si>
  <si>
    <t>-</t>
  </si>
  <si>
    <t>　　　　10</t>
    <phoneticPr fontId="2"/>
  </si>
  <si>
    <t>鉱業・採石業
・砂利採取業
・建設業用</t>
    <rPh sb="0" eb="2">
      <t>コウギョウ</t>
    </rPh>
    <rPh sb="3" eb="6">
      <t>サイセキギョウ</t>
    </rPh>
    <rPh sb="8" eb="10">
      <t>ジャリ</t>
    </rPh>
    <rPh sb="10" eb="12">
      <t>サイシュ</t>
    </rPh>
    <rPh sb="12" eb="13">
      <t>ギョウ</t>
    </rPh>
    <rPh sb="15" eb="18">
      <t>ケンセツギョウ</t>
    </rPh>
    <rPh sb="18" eb="19">
      <t>ヨウ</t>
    </rPh>
    <phoneticPr fontId="9"/>
  </si>
  <si>
    <t>都市再生機構</t>
    <rPh sb="0" eb="2">
      <t>トシ</t>
    </rPh>
    <rPh sb="2" eb="4">
      <t>サイセイ</t>
    </rPh>
    <rPh sb="4" eb="6">
      <t>キコウ</t>
    </rPh>
    <phoneticPr fontId="2"/>
  </si>
  <si>
    <t>住　　　　　宅</t>
    <phoneticPr fontId="1"/>
  </si>
  <si>
    <t>　　　　10</t>
    <phoneticPr fontId="1"/>
  </si>
  <si>
    <t>機構住宅</t>
    <rPh sb="0" eb="1">
      <t>キ</t>
    </rPh>
    <rPh sb="1" eb="2">
      <t>カマエ</t>
    </rPh>
    <rPh sb="2" eb="3">
      <t>ジュウ</t>
    </rPh>
    <rPh sb="3" eb="4">
      <t>タク</t>
    </rPh>
    <phoneticPr fontId="1"/>
  </si>
  <si>
    <t>令和３年</t>
    <rPh sb="0" eb="2">
      <t>レイワ</t>
    </rPh>
    <rPh sb="3" eb="4">
      <t>ネン</t>
    </rPh>
    <phoneticPr fontId="1"/>
  </si>
  <si>
    <t>　　４</t>
    <phoneticPr fontId="2"/>
  </si>
  <si>
    <t>　　７</t>
    <phoneticPr fontId="2"/>
  </si>
  <si>
    <t>　　７年１月</t>
    <phoneticPr fontId="1"/>
  </si>
  <si>
    <t>令和３</t>
    <rPh sb="0" eb="2">
      <t>レイワ</t>
    </rPh>
    <phoneticPr fontId="1"/>
  </si>
  <si>
    <t>　　７年１月</t>
    <rPh sb="3" eb="4">
      <t>ネン</t>
    </rPh>
    <rPh sb="5" eb="6">
      <t>ツキ</t>
    </rPh>
    <phoneticPr fontId="2"/>
  </si>
  <si>
    <t>　　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</si>
</sst>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[Red]#,##0"/>
    <numFmt numFmtId="177" formatCode="_ * #,##0;_ * \-#,##0;_ * &quot;-&quot;;_ @_ "/>
    <numFmt numFmtId="178" formatCode="###,###,##0;\-##,###,##0"/>
    <numFmt numFmtId="179" formatCode="###,###,##0;&quot;-&quot;##,###,##0"/>
    <numFmt numFmtId="180" formatCode="_ * #,##0;_ * \-#,##0;_ * &quot;-&quot;;_ @\ "/>
    <numFmt numFmtId="181" formatCode="_ * #,##0;_ * \-#,##0;_ * &quot;-&quot;;_ @"/>
    <numFmt numFmtId="182" formatCode="#,##0.0;[Red]\-#,##0.0"/>
  </numFmts>
  <fonts count="2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4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3">
    <xf numFmtId="0" fontId="0" fillId="2" borderId="0"/>
    <xf numFmtId="0" fontId="17" fillId="0" borderId="0"/>
    <xf numFmtId="38" fontId="19" fillId="0" borderId="0" applyFont="0" applyFill="0" applyBorder="0" applyAlignment="0" applyProtection="0">
      <alignment vertical="center"/>
    </xf>
  </cellStyleXfs>
  <cellXfs count="361">
    <xf numFmtId="0" fontId="0" fillId="2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3" fontId="3" fillId="0" borderId="0" xfId="0" applyNumberFormat="1" applyFont="1" applyFill="1"/>
    <xf numFmtId="0" fontId="5" fillId="2" borderId="0" xfId="0" applyFont="1"/>
    <xf numFmtId="41" fontId="5" fillId="2" borderId="0" xfId="0" applyNumberFormat="1" applyFont="1"/>
    <xf numFmtId="0" fontId="15" fillId="0" borderId="0" xfId="0" applyFont="1" applyFill="1"/>
    <xf numFmtId="0" fontId="12" fillId="2" borderId="0" xfId="0" applyFont="1"/>
    <xf numFmtId="0" fontId="14" fillId="2" borderId="0" xfId="0" applyFont="1"/>
    <xf numFmtId="0" fontId="14" fillId="2" borderId="0" xfId="0" applyFont="1" applyAlignment="1">
      <alignment vertical="center"/>
    </xf>
    <xf numFmtId="0" fontId="13" fillId="0" borderId="0" xfId="0" applyFont="1" applyFill="1" applyAlignment="1">
      <alignment vertical="top"/>
    </xf>
    <xf numFmtId="38" fontId="7" fillId="0" borderId="0" xfId="0" applyNumberFormat="1" applyFont="1" applyFill="1" applyAlignment="1">
      <alignment horizontal="right" textRotation="255"/>
    </xf>
    <xf numFmtId="178" fontId="7" fillId="0" borderId="0" xfId="0" applyNumberFormat="1" applyFont="1" applyFill="1" applyAlignment="1">
      <alignment horizontal="right"/>
    </xf>
    <xf numFmtId="38" fontId="7" fillId="0" borderId="0" xfId="0" applyNumberFormat="1" applyFont="1" applyFill="1" applyAlignment="1">
      <alignment horizontal="right"/>
    </xf>
    <xf numFmtId="0" fontId="7" fillId="0" borderId="0" xfId="0" applyFont="1" applyFill="1"/>
    <xf numFmtId="0" fontId="7" fillId="2" borderId="0" xfId="0" applyFont="1"/>
    <xf numFmtId="0" fontId="14" fillId="0" borderId="7" xfId="0" applyFont="1" applyFill="1" applyBorder="1"/>
    <xf numFmtId="0" fontId="14" fillId="0" borderId="15" xfId="0" applyFont="1" applyFill="1" applyBorder="1"/>
    <xf numFmtId="41" fontId="5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Continuous" vertical="center"/>
    </xf>
    <xf numFmtId="0" fontId="0" fillId="0" borderId="23" xfId="0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14" xfId="0" quotePrefix="1" applyFill="1" applyBorder="1" applyAlignment="1">
      <alignment horizontal="left"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4" xfId="0" quotePrefix="1" applyFill="1" applyBorder="1" applyAlignment="1">
      <alignment vertical="center"/>
    </xf>
    <xf numFmtId="179" fontId="0" fillId="0" borderId="0" xfId="0" applyNumberFormat="1" applyFill="1" applyAlignment="1">
      <alignment horizontal="right" vertical="center"/>
    </xf>
    <xf numFmtId="0" fontId="0" fillId="0" borderId="15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49" fontId="0" fillId="0" borderId="7" xfId="0" applyNumberFormat="1" applyFill="1" applyBorder="1" applyAlignment="1">
      <alignment vertical="center"/>
    </xf>
    <xf numFmtId="0" fontId="14" fillId="0" borderId="0" xfId="0" applyFont="1" applyFill="1"/>
    <xf numFmtId="0" fontId="14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36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 applyAlignment="1">
      <alignment horizontal="right" vertical="center"/>
    </xf>
    <xf numFmtId="178" fontId="7" fillId="0" borderId="7" xfId="0" applyNumberFormat="1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center" vertical="center"/>
    </xf>
    <xf numFmtId="0" fontId="16" fillId="0" borderId="5" xfId="0" applyFont="1" applyFill="1" applyBorder="1" applyAlignment="1">
      <alignment horizontal="left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38" fontId="18" fillId="0" borderId="0" xfId="2" applyFont="1" applyFill="1" applyBorder="1" applyAlignment="1">
      <alignment horizontal="right" vertical="center"/>
    </xf>
    <xf numFmtId="38" fontId="18" fillId="2" borderId="0" xfId="2" applyFont="1" applyFill="1" applyBorder="1" applyAlignment="1">
      <alignment vertical="center"/>
    </xf>
    <xf numFmtId="38" fontId="18" fillId="2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8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4" fillId="0" borderId="7" xfId="0" applyFont="1" applyFill="1" applyBorder="1" applyAlignment="1">
      <alignment horizontal="left" vertical="center"/>
    </xf>
    <xf numFmtId="38" fontId="14" fillId="0" borderId="7" xfId="2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14" fillId="0" borderId="7" xfId="2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5" xfId="0" applyFill="1" applyBorder="1" applyAlignment="1">
      <alignment horizontal="center" vertical="top"/>
    </xf>
    <xf numFmtId="0" fontId="18" fillId="0" borderId="36" xfId="0" applyFont="1" applyFill="1" applyBorder="1" applyAlignment="1">
      <alignment horizontal="right" vertical="top"/>
    </xf>
    <xf numFmtId="0" fontId="18" fillId="0" borderId="0" xfId="0" applyFont="1" applyFill="1" applyAlignment="1">
      <alignment horizontal="right" vertical="top"/>
    </xf>
    <xf numFmtId="0" fontId="18" fillId="0" borderId="0" xfId="0" applyFont="1" applyFill="1" applyAlignment="1">
      <alignment horizontal="left" vertical="center"/>
    </xf>
    <xf numFmtId="49" fontId="18" fillId="0" borderId="0" xfId="0" applyNumberFormat="1" applyFont="1" applyFill="1" applyAlignment="1">
      <alignment horizontal="left" vertical="center"/>
    </xf>
    <xf numFmtId="49" fontId="18" fillId="0" borderId="0" xfId="0" quotePrefix="1" applyNumberFormat="1" applyFont="1" applyFill="1" applyAlignment="1">
      <alignment horizontal="left" vertical="center"/>
    </xf>
    <xf numFmtId="49" fontId="18" fillId="0" borderId="0" xfId="0" applyNumberFormat="1" applyFont="1" applyFill="1" applyAlignment="1">
      <alignment horizontal="center" vertical="center"/>
    </xf>
    <xf numFmtId="0" fontId="18" fillId="0" borderId="0" xfId="0" quotePrefix="1" applyFont="1" applyFill="1" applyAlignment="1">
      <alignment horizontal="center" vertical="center"/>
    </xf>
    <xf numFmtId="0" fontId="21" fillId="0" borderId="0" xfId="0" applyFont="1" applyFill="1"/>
    <xf numFmtId="0" fontId="18" fillId="0" borderId="7" xfId="0" applyFont="1" applyFill="1" applyBorder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/>
    </xf>
    <xf numFmtId="0" fontId="7" fillId="0" borderId="43" xfId="0" applyFont="1" applyFill="1" applyBorder="1" applyAlignment="1">
      <alignment vertical="center"/>
    </xf>
    <xf numFmtId="0" fontId="12" fillId="0" borderId="5" xfId="0" applyFont="1" applyFill="1" applyBorder="1"/>
    <xf numFmtId="0" fontId="13" fillId="0" borderId="5" xfId="0" applyFont="1" applyFill="1" applyBorder="1"/>
    <xf numFmtId="0" fontId="0" fillId="0" borderId="0" xfId="0" applyFill="1" applyAlignment="1">
      <alignment horizontal="right" vertical="top"/>
    </xf>
    <xf numFmtId="0" fontId="0" fillId="0" borderId="6" xfId="0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13" fillId="0" borderId="5" xfId="0" applyFont="1" applyFill="1" applyBorder="1" applyAlignment="1">
      <alignment horizontal="right"/>
    </xf>
    <xf numFmtId="0" fontId="14" fillId="0" borderId="3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Continuous" vertical="center"/>
    </xf>
    <xf numFmtId="0" fontId="14" fillId="0" borderId="2" xfId="0" applyFont="1" applyFill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/>
    </xf>
    <xf numFmtId="0" fontId="14" fillId="0" borderId="36" xfId="0" applyFont="1" applyFill="1" applyBorder="1" applyAlignment="1">
      <alignment horizontal="right" vertical="top"/>
    </xf>
    <xf numFmtId="0" fontId="14" fillId="0" borderId="0" xfId="0" applyFont="1" applyFill="1" applyAlignment="1">
      <alignment horizontal="right" vertical="top"/>
    </xf>
    <xf numFmtId="49" fontId="14" fillId="0" borderId="0" xfId="0" applyNumberFormat="1" applyFont="1" applyFill="1" applyAlignment="1">
      <alignment horizontal="left" vertical="center"/>
    </xf>
    <xf numFmtId="49" fontId="14" fillId="0" borderId="0" xfId="0" quotePrefix="1" applyNumberFormat="1" applyFont="1" applyFill="1" applyAlignment="1">
      <alignment horizontal="left" vertical="center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quotePrefix="1" applyFont="1" applyFill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180" fontId="7" fillId="0" borderId="36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0" fontId="0" fillId="0" borderId="8" xfId="0" applyFill="1" applyBorder="1" applyAlignment="1">
      <alignment horizontal="centerContinuous"/>
    </xf>
    <xf numFmtId="0" fontId="0" fillId="0" borderId="9" xfId="0" applyFill="1" applyBorder="1"/>
    <xf numFmtId="0" fontId="0" fillId="0" borderId="10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center" vertical="center" justifyLastLine="1"/>
    </xf>
    <xf numFmtId="0" fontId="0" fillId="0" borderId="11" xfId="0" applyFill="1" applyBorder="1" applyAlignment="1">
      <alignment horizontal="center" vertical="center" justifyLastLine="1"/>
    </xf>
    <xf numFmtId="0" fontId="0" fillId="0" borderId="0" xfId="0" applyFill="1" applyAlignment="1">
      <alignment horizontal="center" vertical="center" justifyLastLine="1"/>
    </xf>
    <xf numFmtId="0" fontId="0" fillId="0" borderId="21" xfId="0" applyFill="1" applyBorder="1" applyAlignment="1">
      <alignment horizontal="distributed" vertical="center" wrapText="1" justifyLastLine="1"/>
    </xf>
    <xf numFmtId="0" fontId="0" fillId="0" borderId="16" xfId="0" applyFill="1" applyBorder="1" applyAlignment="1">
      <alignment horizontal="distributed" vertical="center" wrapText="1" justifyLastLine="1"/>
    </xf>
    <xf numFmtId="0" fontId="0" fillId="0" borderId="12" xfId="0" applyFill="1" applyBorder="1" applyAlignment="1">
      <alignment horizontal="distributed" vertical="center" wrapText="1" justifyLastLine="1"/>
    </xf>
    <xf numFmtId="0" fontId="0" fillId="0" borderId="13" xfId="0" applyFill="1" applyBorder="1" applyAlignment="1">
      <alignment horizontal="distributed" vertical="center" wrapText="1" justifyLastLine="1"/>
    </xf>
    <xf numFmtId="0" fontId="0" fillId="0" borderId="0" xfId="0" applyFill="1" applyAlignment="1">
      <alignment horizontal="right"/>
    </xf>
    <xf numFmtId="0" fontId="0" fillId="0" borderId="35" xfId="0" applyFill="1" applyBorder="1" applyAlignment="1">
      <alignment horizontal="right" vertical="top"/>
    </xf>
    <xf numFmtId="0" fontId="0" fillId="0" borderId="0" xfId="0" applyFill="1" applyAlignment="1">
      <alignment horizontal="left"/>
    </xf>
    <xf numFmtId="0" fontId="0" fillId="0" borderId="25" xfId="0" applyFill="1" applyBorder="1" applyAlignment="1">
      <alignment horizontal="right"/>
    </xf>
    <xf numFmtId="0" fontId="0" fillId="0" borderId="9" xfId="0" applyFill="1" applyBorder="1" applyAlignment="1">
      <alignment horizontal="right" vertical="center"/>
    </xf>
    <xf numFmtId="0" fontId="0" fillId="0" borderId="8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18" xfId="0" applyFill="1" applyBorder="1" applyAlignment="1">
      <alignment horizontal="right" vertical="center" justifyLastLine="1"/>
    </xf>
    <xf numFmtId="0" fontId="0" fillId="0" borderId="10" xfId="0" applyFill="1" applyBorder="1" applyAlignment="1">
      <alignment horizontal="right" vertical="center" justifyLastLine="1"/>
    </xf>
    <xf numFmtId="0" fontId="0" fillId="0" borderId="11" xfId="0" applyFill="1" applyBorder="1" applyAlignment="1">
      <alignment horizontal="right" vertical="center" justifyLastLine="1"/>
    </xf>
    <xf numFmtId="0" fontId="0" fillId="0" borderId="0" xfId="0" applyFill="1" applyAlignment="1">
      <alignment horizontal="right" vertical="center" justifyLastLine="1"/>
    </xf>
    <xf numFmtId="0" fontId="0" fillId="0" borderId="15" xfId="0" applyFill="1" applyBorder="1" applyAlignment="1">
      <alignment horizontal="center" vertical="center" wrapText="1" justifyLastLine="1"/>
    </xf>
    <xf numFmtId="0" fontId="0" fillId="0" borderId="21" xfId="0" applyFill="1" applyBorder="1" applyAlignment="1">
      <alignment horizontal="center" vertical="center" wrapText="1" justifyLastLine="1"/>
    </xf>
    <xf numFmtId="0" fontId="0" fillId="0" borderId="26" xfId="0" applyFill="1" applyBorder="1" applyAlignment="1">
      <alignment horizontal="center" vertical="center" wrapText="1" justifyLastLine="1"/>
    </xf>
    <xf numFmtId="0" fontId="0" fillId="0" borderId="12" xfId="0" applyFill="1" applyBorder="1" applyAlignment="1">
      <alignment horizontal="center" vertical="center" wrapText="1" justifyLastLine="1"/>
    </xf>
    <xf numFmtId="0" fontId="0" fillId="0" borderId="19" xfId="0" applyFill="1" applyBorder="1" applyAlignment="1">
      <alignment horizontal="center" vertical="center" wrapText="1" justifyLastLine="1"/>
    </xf>
    <xf numFmtId="0" fontId="0" fillId="0" borderId="0" xfId="0" applyFill="1"/>
    <xf numFmtId="0" fontId="0" fillId="0" borderId="20" xfId="0" applyFill="1" applyBorder="1" applyAlignment="1">
      <alignment horizontal="center" vertical="center" wrapText="1" justifyLastLine="1"/>
    </xf>
    <xf numFmtId="0" fontId="0" fillId="0" borderId="36" xfId="0" applyFill="1" applyBorder="1" applyAlignment="1">
      <alignment horizontal="right" vertical="top"/>
    </xf>
    <xf numFmtId="41" fontId="0" fillId="0" borderId="16" xfId="0" applyNumberFormat="1" applyFill="1" applyBorder="1" applyAlignment="1">
      <alignment horizontal="right"/>
    </xf>
    <xf numFmtId="41" fontId="0" fillId="0" borderId="17" xfId="0" applyNumberFormat="1" applyFill="1" applyBorder="1" applyAlignment="1">
      <alignment horizontal="right"/>
    </xf>
    <xf numFmtId="180" fontId="22" fillId="2" borderId="16" xfId="0" applyNumberFormat="1" applyFont="1" applyBorder="1" applyAlignment="1">
      <alignment horizontal="right"/>
    </xf>
    <xf numFmtId="41" fontId="0" fillId="0" borderId="16" xfId="0" applyNumberFormat="1" applyFill="1" applyBorder="1"/>
    <xf numFmtId="41" fontId="0" fillId="0" borderId="17" xfId="0" applyNumberFormat="1" applyFill="1" applyBorder="1"/>
    <xf numFmtId="0" fontId="18" fillId="0" borderId="12" xfId="0" applyFont="1" applyFill="1" applyBorder="1" applyAlignment="1">
      <alignment horizontal="center" vertical="center" wrapText="1"/>
    </xf>
    <xf numFmtId="38" fontId="14" fillId="0" borderId="37" xfId="2" applyFont="1" applyFill="1" applyBorder="1" applyAlignment="1">
      <alignment horizontal="right" vertical="center"/>
    </xf>
    <xf numFmtId="38" fontId="14" fillId="0" borderId="0" xfId="2" applyFont="1" applyFill="1" applyAlignment="1">
      <alignment horizontal="right" vertical="center"/>
    </xf>
    <xf numFmtId="38" fontId="14" fillId="2" borderId="37" xfId="2" applyFont="1" applyFill="1" applyBorder="1" applyAlignment="1">
      <alignment horizontal="right" vertical="center"/>
    </xf>
    <xf numFmtId="38" fontId="14" fillId="2" borderId="0" xfId="2" applyFont="1" applyFill="1" applyAlignment="1">
      <alignment horizontal="right" vertical="center"/>
    </xf>
    <xf numFmtId="0" fontId="14" fillId="0" borderId="7" xfId="0" applyFont="1" applyFill="1" applyBorder="1" applyAlignment="1">
      <alignment horizontal="left"/>
    </xf>
    <xf numFmtId="0" fontId="13" fillId="0" borderId="44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right"/>
    </xf>
    <xf numFmtId="38" fontId="14" fillId="0" borderId="0" xfId="2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/>
    <xf numFmtId="182" fontId="23" fillId="0" borderId="0" xfId="2" applyNumberFormat="1" applyFont="1" applyFill="1" applyBorder="1" applyAlignment="1">
      <alignment horizontal="right"/>
    </xf>
    <xf numFmtId="182" fontId="24" fillId="0" borderId="0" xfId="2" applyNumberFormat="1" applyFont="1" applyFill="1" applyBorder="1" applyAlignment="1"/>
    <xf numFmtId="38" fontId="23" fillId="0" borderId="0" xfId="2" applyFont="1" applyFill="1" applyBorder="1" applyAlignment="1"/>
    <xf numFmtId="180" fontId="7" fillId="0" borderId="37" xfId="0" applyNumberFormat="1" applyFont="1" applyFill="1" applyBorder="1" applyAlignment="1">
      <alignment horizontal="right" vertical="center"/>
    </xf>
    <xf numFmtId="180" fontId="13" fillId="0" borderId="0" xfId="0" applyNumberFormat="1" applyFont="1" applyFill="1" applyAlignment="1">
      <alignment horizontal="right" vertical="center"/>
    </xf>
    <xf numFmtId="0" fontId="25" fillId="0" borderId="0" xfId="0" quotePrefix="1" applyFont="1" applyFill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25" fillId="0" borderId="0" xfId="0" quotePrefix="1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25" fillId="0" borderId="0" xfId="0" quotePrefix="1" applyFont="1" applyFill="1" applyAlignment="1">
      <alignment horizontal="center"/>
    </xf>
    <xf numFmtId="180" fontId="0" fillId="0" borderId="35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180" fontId="0" fillId="0" borderId="36" xfId="0" applyNumberFormat="1" applyFill="1" applyBorder="1" applyAlignment="1">
      <alignment horizontal="right" vertical="center"/>
    </xf>
    <xf numFmtId="41" fontId="0" fillId="0" borderId="16" xfId="0" applyNumberFormat="1" applyFill="1" applyBorder="1" applyAlignment="1">
      <alignment horizontal="right" vertical="center"/>
    </xf>
    <xf numFmtId="41" fontId="0" fillId="0" borderId="17" xfId="0" applyNumberFormat="1" applyFill="1" applyBorder="1" applyAlignment="1">
      <alignment horizontal="right" vertical="center"/>
    </xf>
    <xf numFmtId="181" fontId="13" fillId="0" borderId="0" xfId="0" applyNumberFormat="1" applyFont="1" applyFill="1" applyAlignment="1">
      <alignment horizontal="right" vertical="center"/>
    </xf>
    <xf numFmtId="181" fontId="13" fillId="0" borderId="37" xfId="0" applyNumberFormat="1" applyFont="1" applyFill="1" applyBorder="1" applyAlignment="1">
      <alignment horizontal="right" vertical="center"/>
    </xf>
    <xf numFmtId="38" fontId="7" fillId="2" borderId="0" xfId="2" applyFont="1" applyFill="1" applyAlignment="1">
      <alignment vertical="center"/>
    </xf>
    <xf numFmtId="38" fontId="7" fillId="2" borderId="37" xfId="2" applyFont="1" applyFill="1" applyBorder="1" applyAlignment="1">
      <alignment vertical="center"/>
    </xf>
    <xf numFmtId="179" fontId="5" fillId="0" borderId="0" xfId="0" quotePrefix="1" applyNumberFormat="1" applyFont="1" applyFill="1" applyAlignment="1">
      <alignment horizontal="right"/>
    </xf>
    <xf numFmtId="178" fontId="5" fillId="0" borderId="0" xfId="0" applyNumberFormat="1" applyFont="1" applyFill="1" applyAlignment="1">
      <alignment horizontal="right"/>
    </xf>
    <xf numFmtId="0" fontId="27" fillId="0" borderId="0" xfId="0" applyFont="1" applyFill="1"/>
    <xf numFmtId="179" fontId="7" fillId="0" borderId="37" xfId="0" quotePrefix="1" applyNumberFormat="1" applyFont="1" applyFill="1" applyBorder="1" applyAlignment="1">
      <alignment horizontal="right" vertical="center"/>
    </xf>
    <xf numFmtId="179" fontId="7" fillId="0" borderId="0" xfId="0" quotePrefix="1" applyNumberFormat="1" applyFont="1" applyFill="1" applyAlignment="1">
      <alignment horizontal="right" vertical="center"/>
    </xf>
    <xf numFmtId="38" fontId="7" fillId="0" borderId="0" xfId="2" applyFont="1" applyFill="1" applyAlignment="1">
      <alignment vertical="center"/>
    </xf>
    <xf numFmtId="178" fontId="7" fillId="0" borderId="37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53" xfId="0" applyFill="1" applyBorder="1" applyAlignment="1">
      <alignment horizontal="center" vertical="center" wrapText="1" justifyLastLine="1"/>
    </xf>
    <xf numFmtId="181" fontId="0" fillId="2" borderId="33" xfId="0" applyNumberFormat="1" applyBorder="1" applyAlignment="1">
      <alignment vertical="center"/>
    </xf>
    <xf numFmtId="38" fontId="0" fillId="0" borderId="43" xfId="2" applyFont="1" applyBorder="1" applyAlignment="1">
      <alignment vertical="center"/>
    </xf>
    <xf numFmtId="38" fontId="0" fillId="0" borderId="43" xfId="2" applyFont="1" applyFill="1" applyBorder="1" applyAlignment="1">
      <alignment vertical="center"/>
    </xf>
    <xf numFmtId="181" fontId="0" fillId="2" borderId="33" xfId="0" applyNumberFormat="1" applyBorder="1" applyAlignment="1">
      <alignment horizontal="right" vertical="center"/>
    </xf>
    <xf numFmtId="181" fontId="0" fillId="2" borderId="37" xfId="0" applyNumberFormat="1" applyBorder="1" applyAlignment="1">
      <alignment vertical="center"/>
    </xf>
    <xf numFmtId="181" fontId="28" fillId="2" borderId="33" xfId="0" applyNumberFormat="1" applyFont="1" applyBorder="1" applyAlignment="1">
      <alignment vertical="center"/>
    </xf>
    <xf numFmtId="181" fontId="28" fillId="2" borderId="37" xfId="0" applyNumberFormat="1" applyFont="1" applyBorder="1" applyAlignment="1">
      <alignment vertical="center"/>
    </xf>
    <xf numFmtId="181" fontId="28" fillId="2" borderId="33" xfId="0" applyNumberFormat="1" applyFont="1" applyBorder="1" applyAlignment="1">
      <alignment horizontal="right" vertical="center"/>
    </xf>
    <xf numFmtId="181" fontId="28" fillId="2" borderId="37" xfId="0" applyNumberFormat="1" applyFont="1" applyBorder="1" applyAlignment="1">
      <alignment horizontal="right" vertical="center"/>
    </xf>
    <xf numFmtId="180" fontId="0" fillId="3" borderId="35" xfId="0" applyNumberFormat="1" applyFill="1" applyBorder="1" applyAlignment="1">
      <alignment horizontal="right" vertical="center"/>
    </xf>
    <xf numFmtId="38" fontId="0" fillId="3" borderId="43" xfId="2" applyFont="1" applyFill="1" applyBorder="1" applyAlignment="1">
      <alignment vertical="center"/>
    </xf>
    <xf numFmtId="180" fontId="0" fillId="3" borderId="33" xfId="0" applyNumberFormat="1" applyFill="1" applyBorder="1" applyAlignment="1">
      <alignment horizontal="right" vertical="center"/>
    </xf>
    <xf numFmtId="180" fontId="0" fillId="3" borderId="0" xfId="0" applyNumberFormat="1" applyFill="1" applyAlignment="1">
      <alignment horizontal="right" vertical="center"/>
    </xf>
    <xf numFmtId="180" fontId="0" fillId="0" borderId="35" xfId="0" applyNumberFormat="1" applyFill="1" applyBorder="1" applyAlignment="1">
      <alignment horizontal="right"/>
    </xf>
    <xf numFmtId="180" fontId="0" fillId="0" borderId="36" xfId="0" applyNumberFormat="1" applyFill="1" applyBorder="1" applyAlignment="1">
      <alignment horizontal="right"/>
    </xf>
    <xf numFmtId="180" fontId="0" fillId="0" borderId="0" xfId="0" applyNumberFormat="1" applyFill="1" applyAlignment="1">
      <alignment horizontal="right"/>
    </xf>
    <xf numFmtId="38" fontId="0" fillId="0" borderId="43" xfId="2" applyFont="1" applyFill="1" applyBorder="1" applyAlignment="1"/>
    <xf numFmtId="180" fontId="0" fillId="3" borderId="33" xfId="0" applyNumberFormat="1" applyFill="1" applyBorder="1" applyAlignment="1">
      <alignment horizontal="right"/>
    </xf>
    <xf numFmtId="38" fontId="0" fillId="3" borderId="43" xfId="2" applyFont="1" applyFill="1" applyBorder="1" applyAlignment="1"/>
    <xf numFmtId="180" fontId="0" fillId="3" borderId="37" xfId="0" applyNumberFormat="1" applyFill="1" applyBorder="1" applyAlignment="1">
      <alignment horizontal="right"/>
    </xf>
    <xf numFmtId="181" fontId="0" fillId="2" borderId="37" xfId="0" applyNumberFormat="1" applyBorder="1" applyAlignment="1">
      <alignment horizontal="right" vertical="center"/>
    </xf>
    <xf numFmtId="180" fontId="0" fillId="3" borderId="35" xfId="0" applyNumberFormat="1" applyFill="1" applyBorder="1" applyAlignment="1">
      <alignment horizontal="right"/>
    </xf>
    <xf numFmtId="180" fontId="0" fillId="3" borderId="36" xfId="0" applyNumberFormat="1" applyFill="1" applyBorder="1" applyAlignment="1">
      <alignment horizontal="right"/>
    </xf>
    <xf numFmtId="180" fontId="0" fillId="0" borderId="0" xfId="0" applyNumberFormat="1" applyFill="1" applyAlignment="1">
      <alignment vertical="center"/>
    </xf>
    <xf numFmtId="0" fontId="0" fillId="2" borderId="0" xfId="0" applyAlignment="1">
      <alignment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horizontal="right" vertical="center"/>
    </xf>
    <xf numFmtId="41" fontId="0" fillId="0" borderId="37" xfId="0" applyNumberFormat="1" applyFill="1" applyBorder="1" applyAlignment="1">
      <alignment vertical="center"/>
    </xf>
    <xf numFmtId="41" fontId="0" fillId="0" borderId="0" xfId="0" quotePrefix="1" applyNumberFormat="1" applyFill="1" applyAlignment="1">
      <alignment horizontal="right" vertical="center"/>
    </xf>
    <xf numFmtId="41" fontId="0" fillId="0" borderId="17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3" fillId="0" borderId="6" xfId="0" applyFont="1" applyFill="1" applyBorder="1" applyAlignment="1">
      <alignment vertical="top" justifyLastLine="1"/>
    </xf>
    <xf numFmtId="0" fontId="13" fillId="0" borderId="30" xfId="0" applyFont="1" applyFill="1" applyBorder="1" applyAlignment="1">
      <alignment vertical="top" justifyLastLine="1"/>
    </xf>
    <xf numFmtId="181" fontId="7" fillId="0" borderId="0" xfId="0" quotePrefix="1" applyNumberFormat="1" applyFont="1" applyFill="1" applyAlignment="1">
      <alignment horizontal="right" vertical="center"/>
    </xf>
    <xf numFmtId="181" fontId="14" fillId="2" borderId="0" xfId="2" applyNumberFormat="1" applyFont="1" applyFill="1" applyAlignment="1">
      <alignment horizontal="right" vertical="center"/>
    </xf>
    <xf numFmtId="181" fontId="14" fillId="0" borderId="0" xfId="2" applyNumberFormat="1" applyFont="1" applyFill="1" applyBorder="1" applyAlignment="1">
      <alignment horizontal="right" vertical="center"/>
    </xf>
    <xf numFmtId="181" fontId="15" fillId="0" borderId="0" xfId="0" applyNumberFormat="1" applyFont="1" applyFill="1" applyAlignment="1">
      <alignment horizontal="right" vertical="center"/>
    </xf>
    <xf numFmtId="49" fontId="0" fillId="0" borderId="0" xfId="0" quotePrefix="1" applyNumberFormat="1" applyFill="1" applyAlignment="1">
      <alignment horizontal="left" vertical="center"/>
    </xf>
    <xf numFmtId="49" fontId="0" fillId="0" borderId="38" xfId="0" quotePrefix="1" applyNumberFormat="1" applyFill="1" applyBorder="1" applyAlignment="1">
      <alignment horizontal="left" vertical="center"/>
    </xf>
    <xf numFmtId="49" fontId="13" fillId="0" borderId="0" xfId="0" quotePrefix="1" applyNumberFormat="1" applyFont="1" applyFill="1" applyAlignment="1">
      <alignment horizontal="left" vertical="center"/>
    </xf>
    <xf numFmtId="49" fontId="13" fillId="0" borderId="14" xfId="0" quotePrefix="1" applyNumberFormat="1" applyFont="1" applyFill="1" applyBorder="1" applyAlignment="1">
      <alignment horizontal="left"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14" xfId="0" quotePrefix="1" applyFont="1" applyFill="1" applyBorder="1" applyAlignment="1">
      <alignment horizontal="left" vertical="center"/>
    </xf>
    <xf numFmtId="38" fontId="0" fillId="2" borderId="0" xfId="2" applyFont="1" applyFill="1" applyAlignment="1">
      <alignment vertical="center"/>
    </xf>
    <xf numFmtId="0" fontId="15" fillId="0" borderId="12" xfId="0" applyFont="1" applyFill="1" applyBorder="1" applyAlignment="1">
      <alignment horizontal="center" vertical="center" wrapText="1" justifyLastLine="1"/>
    </xf>
    <xf numFmtId="0" fontId="13" fillId="0" borderId="8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Alignment="1">
      <alignment horizontal="center" vertical="center"/>
    </xf>
    <xf numFmtId="0" fontId="13" fillId="0" borderId="5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2" borderId="2" xfId="0" applyFont="1" applyBorder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49" fontId="0" fillId="0" borderId="38" xfId="0" applyNumberFormat="1" applyFill="1" applyBorder="1" applyAlignment="1">
      <alignment horizontal="left" vertical="center"/>
    </xf>
    <xf numFmtId="0" fontId="13" fillId="0" borderId="0" xfId="0" applyFont="1" applyFill="1"/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0" xfId="0" quotePrefix="1" applyFill="1" applyAlignment="1">
      <alignment horizontal="left" vertical="center"/>
    </xf>
    <xf numFmtId="0" fontId="0" fillId="0" borderId="14" xfId="0" quotePrefix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38" fontId="13" fillId="2" borderId="34" xfId="2" applyFont="1" applyFill="1" applyBorder="1" applyAlignment="1">
      <alignment horizontal="right" vertical="center"/>
    </xf>
    <xf numFmtId="38" fontId="13" fillId="2" borderId="0" xfId="2" applyFont="1" applyFill="1" applyBorder="1" applyAlignment="1">
      <alignment horizontal="right" vertical="center"/>
    </xf>
    <xf numFmtId="180" fontId="13" fillId="0" borderId="34" xfId="0" applyNumberFormat="1" applyFont="1" applyFill="1" applyBorder="1" applyAlignment="1">
      <alignment horizontal="right" vertical="center"/>
    </xf>
    <xf numFmtId="180" fontId="13" fillId="0" borderId="0" xfId="0" applyNumberFormat="1" applyFont="1" applyFill="1" applyAlignment="1">
      <alignment horizontal="right" vertical="center"/>
    </xf>
    <xf numFmtId="38" fontId="13" fillId="0" borderId="0" xfId="2" applyFont="1" applyFill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180" fontId="13" fillId="0" borderId="37" xfId="0" applyNumberFormat="1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80" fontId="13" fillId="0" borderId="7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right" vertical="top"/>
    </xf>
    <xf numFmtId="0" fontId="14" fillId="0" borderId="0" xfId="0" applyFont="1" applyFill="1" applyAlignment="1">
      <alignment horizontal="center" vertical="center"/>
    </xf>
    <xf numFmtId="0" fontId="13" fillId="0" borderId="22" xfId="0" applyFont="1" applyFill="1" applyBorder="1" applyAlignment="1">
      <alignment horizontal="right" vertical="top"/>
    </xf>
    <xf numFmtId="0" fontId="13" fillId="0" borderId="2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left" vertical="center"/>
    </xf>
    <xf numFmtId="49" fontId="13" fillId="0" borderId="14" xfId="0" applyNumberFormat="1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right" vertical="top"/>
    </xf>
    <xf numFmtId="0" fontId="13" fillId="0" borderId="0" xfId="0" quotePrefix="1" applyFont="1" applyFill="1" applyAlignment="1">
      <alignment horizontal="left" vertical="center"/>
    </xf>
    <xf numFmtId="0" fontId="13" fillId="0" borderId="14" xfId="0" quotePrefix="1" applyFont="1" applyFill="1" applyBorder="1" applyAlignment="1">
      <alignment horizontal="left" vertical="center"/>
    </xf>
    <xf numFmtId="49" fontId="13" fillId="0" borderId="0" xfId="0" quotePrefix="1" applyNumberFormat="1" applyFont="1" applyFill="1" applyAlignment="1">
      <alignment horizontal="left" vertical="center"/>
    </xf>
    <xf numFmtId="49" fontId="13" fillId="0" borderId="14" xfId="0" quotePrefix="1" applyNumberFormat="1" applyFon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20" fillId="0" borderId="0" xfId="0" applyFont="1" applyFill="1" applyAlignment="1">
      <alignment horizontal="left"/>
    </xf>
    <xf numFmtId="0" fontId="20" fillId="0" borderId="14" xfId="0" applyFont="1" applyFill="1" applyBorder="1" applyAlignment="1">
      <alignment horizontal="left"/>
    </xf>
    <xf numFmtId="38" fontId="13" fillId="0" borderId="34" xfId="2" applyFont="1" applyFill="1" applyBorder="1" applyAlignment="1">
      <alignment horizontal="right" vertical="center"/>
    </xf>
    <xf numFmtId="180" fontId="13" fillId="0" borderId="17" xfId="0" applyNumberFormat="1" applyFont="1" applyFill="1" applyBorder="1" applyAlignment="1">
      <alignment horizontal="right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8" fontId="14" fillId="0" borderId="0" xfId="2" applyFont="1" applyFill="1" applyAlignment="1">
      <alignment horizontal="right" vertical="center"/>
    </xf>
    <xf numFmtId="181" fontId="14" fillId="0" borderId="0" xfId="2" applyNumberFormat="1" applyFont="1" applyFill="1" applyBorder="1" applyAlignment="1">
      <alignment horizontal="right" vertical="center"/>
    </xf>
    <xf numFmtId="181" fontId="26" fillId="0" borderId="0" xfId="2" applyNumberFormat="1" applyFon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41" fontId="0" fillId="0" borderId="0" xfId="0" applyNumberFormat="1" applyFill="1" applyAlignment="1">
      <alignment horizontal="right" vertical="center"/>
    </xf>
    <xf numFmtId="41" fontId="0" fillId="0" borderId="37" xfId="0" applyNumberFormat="1" applyFill="1" applyBorder="1" applyAlignment="1">
      <alignment horizontal="right" vertical="center"/>
    </xf>
    <xf numFmtId="0" fontId="0" fillId="0" borderId="50" xfId="0" applyFill="1" applyBorder="1" applyAlignment="1">
      <alignment horizontal="right" vertical="center"/>
    </xf>
    <xf numFmtId="0" fontId="0" fillId="0" borderId="48" xfId="0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50" xfId="0" applyFill="1" applyBorder="1" applyAlignment="1">
      <alignment horizontal="right" vertical="top"/>
    </xf>
    <xf numFmtId="0" fontId="0" fillId="0" borderId="49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0" fontId="0" fillId="0" borderId="30" xfId="0" applyFill="1" applyBorder="1" applyAlignment="1">
      <alignment horizontal="center" vertical="top"/>
    </xf>
    <xf numFmtId="0" fontId="7" fillId="0" borderId="8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50" xfId="0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 vertical="top"/>
    </xf>
    <xf numFmtId="0" fontId="0" fillId="0" borderId="0" xfId="0" applyFill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0" xfId="0" quotePrefix="1" applyFont="1" applyFill="1" applyAlignment="1">
      <alignment horizontal="center" vertical="center"/>
    </xf>
    <xf numFmtId="0" fontId="13" fillId="0" borderId="14" xfId="0" quotePrefix="1" applyFont="1" applyFill="1" applyBorder="1" applyAlignment="1">
      <alignment horizontal="center" vertical="center"/>
    </xf>
    <xf numFmtId="181" fontId="13" fillId="0" borderId="0" xfId="0" applyNumberFormat="1" applyFont="1" applyFill="1" applyAlignment="1">
      <alignment horizontal="right" vertical="center"/>
    </xf>
    <xf numFmtId="181" fontId="13" fillId="0" borderId="37" xfId="0" applyNumberFormat="1" applyFont="1" applyFill="1" applyBorder="1" applyAlignment="1">
      <alignment horizontal="right" vertical="center"/>
    </xf>
    <xf numFmtId="179" fontId="13" fillId="0" borderId="0" xfId="0" applyNumberFormat="1" applyFont="1" applyFill="1" applyAlignment="1">
      <alignment horizontal="right" vertical="center"/>
    </xf>
    <xf numFmtId="181" fontId="13" fillId="0" borderId="7" xfId="0" applyNumberFormat="1" applyFont="1" applyFill="1" applyBorder="1" applyAlignment="1">
      <alignment horizontal="right" vertical="center"/>
    </xf>
    <xf numFmtId="181" fontId="13" fillId="0" borderId="34" xfId="0" applyNumberFormat="1" applyFont="1" applyFill="1" applyBorder="1" applyAlignment="1">
      <alignment horizontal="right" vertical="center"/>
    </xf>
    <xf numFmtId="181" fontId="0" fillId="0" borderId="50" xfId="0" applyNumberFormat="1" applyFill="1" applyBorder="1" applyAlignment="1">
      <alignment horizontal="right" vertical="top"/>
    </xf>
    <xf numFmtId="181" fontId="0" fillId="0" borderId="51" xfId="0" applyNumberFormat="1" applyFill="1" applyBorder="1" applyAlignment="1">
      <alignment horizontal="right" vertical="top"/>
    </xf>
    <xf numFmtId="0" fontId="13" fillId="0" borderId="48" xfId="0" applyFont="1" applyFill="1" applyBorder="1" applyAlignment="1">
      <alignment horizontal="distributed" justifyLastLine="1"/>
    </xf>
    <xf numFmtId="0" fontId="13" fillId="0" borderId="49" xfId="0" applyFont="1" applyFill="1" applyBorder="1" applyAlignment="1">
      <alignment horizontal="distributed" justifyLastLine="1"/>
    </xf>
    <xf numFmtId="0" fontId="13" fillId="0" borderId="6" xfId="0" applyFont="1" applyFill="1" applyBorder="1" applyAlignment="1">
      <alignment horizontal="distributed" vertical="top" justifyLastLine="1"/>
    </xf>
    <xf numFmtId="0" fontId="13" fillId="0" borderId="30" xfId="0" applyFont="1" applyFill="1" applyBorder="1" applyAlignment="1">
      <alignment horizontal="distributed" vertical="top" justifyLastLine="1"/>
    </xf>
    <xf numFmtId="0" fontId="13" fillId="0" borderId="48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179" fontId="13" fillId="0" borderId="37" xfId="0" applyNumberFormat="1" applyFont="1" applyFill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F7D54808-C671-49D8-9B66-F9C1348F26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1C3D-ACA6-4F5D-A693-F5478BF6A958}">
  <sheetPr transitionEvaluation="1"/>
  <dimension ref="A1:AB54"/>
  <sheetViews>
    <sheetView showGridLines="0" tabSelected="1" showOutlineSymbols="0" view="pageBreakPreview" zoomScale="80" zoomScaleNormal="70" zoomScaleSheetLayoutView="80" workbookViewId="0">
      <selection activeCell="J31" sqref="J31"/>
    </sheetView>
  </sheetViews>
  <sheetFormatPr defaultColWidth="9.08203125" defaultRowHeight="20.100000000000001" customHeight="1" x14ac:dyDescent="0.15"/>
  <cols>
    <col min="1" max="1" width="11.6640625" style="1" customWidth="1"/>
    <col min="2" max="2" width="9.33203125" style="1" bestFit="1" customWidth="1"/>
    <col min="3" max="3" width="10.08203125" style="1" customWidth="1"/>
    <col min="4" max="4" width="8.25" style="1" customWidth="1"/>
    <col min="5" max="5" width="10.08203125" style="1" customWidth="1"/>
    <col min="6" max="6" width="7.9140625" style="1" customWidth="1"/>
    <col min="7" max="7" width="10.08203125" style="1" customWidth="1"/>
    <col min="8" max="8" width="8" style="1" customWidth="1"/>
    <col min="9" max="9" width="10.08203125" style="1" customWidth="1"/>
    <col min="10" max="10" width="7.6640625" style="1" bestFit="1" customWidth="1"/>
    <col min="11" max="11" width="10.08203125" style="1" customWidth="1"/>
    <col min="12" max="12" width="7.6640625" style="1" bestFit="1" customWidth="1"/>
    <col min="13" max="13" width="10.08203125" style="1" customWidth="1"/>
    <col min="14" max="16384" width="9.08203125" style="2"/>
  </cols>
  <sheetData>
    <row r="1" spans="1:28" ht="25.5" customHeight="1" x14ac:dyDescent="0.15">
      <c r="A1" s="235" t="s">
        <v>87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28" ht="45" customHeight="1" x14ac:dyDescent="0.25">
      <c r="A2" s="237" t="s">
        <v>77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28" s="12" customFormat="1" ht="27" customHeight="1" x14ac:dyDescent="0.2">
      <c r="A3" s="101" t="s">
        <v>0</v>
      </c>
      <c r="B3" s="238" t="s">
        <v>93</v>
      </c>
      <c r="C3" s="239"/>
      <c r="D3" s="44" t="s">
        <v>1</v>
      </c>
      <c r="E3" s="45"/>
      <c r="F3" s="44" t="s">
        <v>88</v>
      </c>
      <c r="G3" s="45"/>
      <c r="H3" s="44" t="s">
        <v>89</v>
      </c>
      <c r="I3" s="45"/>
      <c r="J3" s="44" t="s">
        <v>2</v>
      </c>
      <c r="K3" s="45"/>
      <c r="L3" s="44" t="s">
        <v>3</v>
      </c>
      <c r="M3" s="46"/>
    </row>
    <row r="4" spans="1:28" s="12" customFormat="1" ht="27" customHeight="1" x14ac:dyDescent="0.2">
      <c r="A4" s="7"/>
      <c r="B4" s="98" t="s">
        <v>14</v>
      </c>
      <c r="C4" s="98" t="s">
        <v>41</v>
      </c>
      <c r="D4" s="98" t="s">
        <v>14</v>
      </c>
      <c r="E4" s="98" t="s">
        <v>41</v>
      </c>
      <c r="F4" s="98" t="s">
        <v>14</v>
      </c>
      <c r="G4" s="98" t="s">
        <v>41</v>
      </c>
      <c r="H4" s="98" t="s">
        <v>14</v>
      </c>
      <c r="I4" s="98" t="s">
        <v>41</v>
      </c>
      <c r="J4" s="98" t="s">
        <v>14</v>
      </c>
      <c r="K4" s="98" t="s">
        <v>41</v>
      </c>
      <c r="L4" s="98" t="s">
        <v>14</v>
      </c>
      <c r="M4" s="98" t="s">
        <v>41</v>
      </c>
    </row>
    <row r="5" spans="1:28" s="12" customFormat="1" ht="27" customHeight="1" x14ac:dyDescent="0.2">
      <c r="A5" s="100" t="s">
        <v>6</v>
      </c>
      <c r="B5" s="99" t="s">
        <v>15</v>
      </c>
      <c r="C5" s="99" t="s">
        <v>42</v>
      </c>
      <c r="D5" s="99" t="s">
        <v>15</v>
      </c>
      <c r="E5" s="99" t="s">
        <v>42</v>
      </c>
      <c r="F5" s="99" t="s">
        <v>15</v>
      </c>
      <c r="G5" s="99" t="s">
        <v>42</v>
      </c>
      <c r="H5" s="99" t="s">
        <v>15</v>
      </c>
      <c r="I5" s="99" t="s">
        <v>42</v>
      </c>
      <c r="J5" s="99" t="s">
        <v>15</v>
      </c>
      <c r="K5" s="99" t="s">
        <v>42</v>
      </c>
      <c r="L5" s="99" t="s">
        <v>15</v>
      </c>
      <c r="M5" s="99" t="s">
        <v>42</v>
      </c>
    </row>
    <row r="6" spans="1:28" s="12" customFormat="1" ht="26.25" customHeight="1" x14ac:dyDescent="0.2">
      <c r="A6" s="59"/>
      <c r="B6" s="47" t="s">
        <v>4</v>
      </c>
      <c r="C6" s="48" t="s">
        <v>7</v>
      </c>
      <c r="D6" s="48" t="s">
        <v>4</v>
      </c>
      <c r="E6" s="48" t="s">
        <v>7</v>
      </c>
      <c r="F6" s="48" t="s">
        <v>4</v>
      </c>
      <c r="G6" s="48" t="s">
        <v>7</v>
      </c>
      <c r="H6" s="48" t="s">
        <v>4</v>
      </c>
      <c r="I6" s="48" t="s">
        <v>7</v>
      </c>
      <c r="J6" s="48" t="s">
        <v>4</v>
      </c>
      <c r="K6" s="48" t="s">
        <v>7</v>
      </c>
      <c r="L6" s="48" t="s">
        <v>4</v>
      </c>
      <c r="M6" s="48" t="s">
        <v>7</v>
      </c>
    </row>
    <row r="7" spans="1:28" s="12" customFormat="1" ht="27" customHeight="1" x14ac:dyDescent="0.2">
      <c r="A7" s="107" t="s">
        <v>127</v>
      </c>
      <c r="B7" s="112">
        <v>1081217</v>
      </c>
      <c r="C7" s="113">
        <v>19189621</v>
      </c>
      <c r="D7" s="113">
        <v>11905</v>
      </c>
      <c r="E7" s="113">
        <v>305573</v>
      </c>
      <c r="F7" s="113">
        <v>18460</v>
      </c>
      <c r="G7" s="113">
        <v>993905</v>
      </c>
      <c r="H7" s="113">
        <v>31465</v>
      </c>
      <c r="I7" s="113">
        <v>1058262</v>
      </c>
      <c r="J7" s="113">
        <v>549963</v>
      </c>
      <c r="K7" s="113">
        <v>8987674</v>
      </c>
      <c r="L7" s="113">
        <v>469424</v>
      </c>
      <c r="M7" s="113">
        <v>7844207</v>
      </c>
    </row>
    <row r="8" spans="1:28" s="12" customFormat="1" ht="27" customHeight="1" x14ac:dyDescent="0.2">
      <c r="A8" s="108" t="s">
        <v>128</v>
      </c>
      <c r="B8" s="112">
        <v>919048</v>
      </c>
      <c r="C8" s="113">
        <v>20213975</v>
      </c>
      <c r="D8" s="113">
        <v>5139</v>
      </c>
      <c r="E8" s="113">
        <v>126600</v>
      </c>
      <c r="F8" s="113">
        <v>6170</v>
      </c>
      <c r="G8" s="113">
        <v>102013</v>
      </c>
      <c r="H8" s="113">
        <v>41181</v>
      </c>
      <c r="I8" s="113">
        <v>1508437</v>
      </c>
      <c r="J8" s="113">
        <v>462108</v>
      </c>
      <c r="K8" s="113">
        <v>10959929</v>
      </c>
      <c r="L8" s="113">
        <v>404450</v>
      </c>
      <c r="M8" s="113">
        <v>7516996</v>
      </c>
    </row>
    <row r="9" spans="1:28" s="12" customFormat="1" ht="27" customHeight="1" x14ac:dyDescent="0.2">
      <c r="A9" s="108" t="s">
        <v>96</v>
      </c>
      <c r="B9" s="112">
        <v>889898</v>
      </c>
      <c r="C9" s="113">
        <v>20179234</v>
      </c>
      <c r="D9" s="113">
        <v>3904</v>
      </c>
      <c r="E9" s="113">
        <v>663428</v>
      </c>
      <c r="F9" s="113">
        <v>8528</v>
      </c>
      <c r="G9" s="113">
        <v>240080</v>
      </c>
      <c r="H9" s="113">
        <v>20526</v>
      </c>
      <c r="I9" s="113">
        <v>749591</v>
      </c>
      <c r="J9" s="113">
        <v>510323</v>
      </c>
      <c r="K9" s="113">
        <v>11436602</v>
      </c>
      <c r="L9" s="113">
        <v>346617</v>
      </c>
      <c r="M9" s="113">
        <v>7089533</v>
      </c>
    </row>
    <row r="10" spans="1:28" s="12" customFormat="1" ht="27" customHeight="1" x14ac:dyDescent="0.2">
      <c r="A10" s="108" t="s">
        <v>97</v>
      </c>
      <c r="B10" s="112">
        <v>805947</v>
      </c>
      <c r="C10" s="113">
        <v>19985111</v>
      </c>
      <c r="D10" s="113">
        <v>32771</v>
      </c>
      <c r="E10" s="113">
        <v>909425</v>
      </c>
      <c r="F10" s="113">
        <v>4748</v>
      </c>
      <c r="G10" s="113">
        <v>89665</v>
      </c>
      <c r="H10" s="113">
        <v>26508</v>
      </c>
      <c r="I10" s="113">
        <v>1431597</v>
      </c>
      <c r="J10" s="113">
        <v>411725</v>
      </c>
      <c r="K10" s="113">
        <v>10192572</v>
      </c>
      <c r="L10" s="113">
        <v>330195</v>
      </c>
      <c r="M10" s="113">
        <v>7361852</v>
      </c>
    </row>
    <row r="11" spans="1:28" s="12" customFormat="1" ht="27" customHeight="1" x14ac:dyDescent="0.2">
      <c r="A11" s="108" t="s">
        <v>129</v>
      </c>
      <c r="B11" s="162">
        <f>SUM(B13:B18,B20:B25)</f>
        <v>746045</v>
      </c>
      <c r="C11" s="113">
        <f t="shared" ref="C11:M11" si="0">SUM(C13:C18,C20:C25)</f>
        <v>19100900</v>
      </c>
      <c r="D11" s="113">
        <f t="shared" si="0"/>
        <v>21584</v>
      </c>
      <c r="E11" s="113">
        <f t="shared" si="0"/>
        <v>743227</v>
      </c>
      <c r="F11" s="113">
        <f t="shared" si="0"/>
        <v>24446</v>
      </c>
      <c r="G11" s="113">
        <f t="shared" si="0"/>
        <v>792324</v>
      </c>
      <c r="H11" s="113">
        <f t="shared" si="0"/>
        <v>32296</v>
      </c>
      <c r="I11" s="113">
        <f t="shared" si="0"/>
        <v>1361131</v>
      </c>
      <c r="J11" s="113">
        <f t="shared" si="0"/>
        <v>370779</v>
      </c>
      <c r="K11" s="113">
        <f t="shared" si="0"/>
        <v>9316534</v>
      </c>
      <c r="L11" s="113">
        <f t="shared" si="0"/>
        <v>296940</v>
      </c>
      <c r="M11" s="113">
        <f t="shared" si="0"/>
        <v>6887684</v>
      </c>
    </row>
    <row r="12" spans="1:28" s="12" customFormat="1" ht="26.25" customHeight="1" x14ac:dyDescent="0.2">
      <c r="A12" s="59"/>
      <c r="B12" s="162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1:28" s="12" customFormat="1" ht="27" customHeight="1" x14ac:dyDescent="0.2">
      <c r="A13" s="109" t="s">
        <v>130</v>
      </c>
      <c r="B13" s="181">
        <v>63335</v>
      </c>
      <c r="C13" s="182">
        <v>1542474</v>
      </c>
      <c r="D13" s="221">
        <v>0</v>
      </c>
      <c r="E13" s="221">
        <v>0</v>
      </c>
      <c r="F13" s="221">
        <v>0</v>
      </c>
      <c r="G13" s="221">
        <v>0</v>
      </c>
      <c r="H13" s="182">
        <v>7454</v>
      </c>
      <c r="I13" s="182">
        <v>279830</v>
      </c>
      <c r="J13" s="183">
        <v>33586</v>
      </c>
      <c r="K13" s="183">
        <v>760730</v>
      </c>
      <c r="L13" s="182">
        <v>22295</v>
      </c>
      <c r="M13" s="182">
        <v>501914</v>
      </c>
      <c r="AA13" s="178"/>
      <c r="AB13" s="178"/>
    </row>
    <row r="14" spans="1:28" s="12" customFormat="1" ht="27" customHeight="1" x14ac:dyDescent="0.2">
      <c r="A14" s="110" t="s">
        <v>98</v>
      </c>
      <c r="B14" s="181">
        <v>58344</v>
      </c>
      <c r="C14" s="182">
        <v>1395804</v>
      </c>
      <c r="D14" s="221">
        <v>0</v>
      </c>
      <c r="E14" s="221">
        <v>0</v>
      </c>
      <c r="F14" s="221">
        <v>0</v>
      </c>
      <c r="G14" s="221">
        <v>0</v>
      </c>
      <c r="H14" s="182">
        <v>1264</v>
      </c>
      <c r="I14" s="182">
        <v>110000</v>
      </c>
      <c r="J14" s="183">
        <v>29483</v>
      </c>
      <c r="K14" s="183">
        <v>689916</v>
      </c>
      <c r="L14" s="182">
        <v>27597</v>
      </c>
      <c r="M14" s="182">
        <v>595888</v>
      </c>
      <c r="AA14" s="178"/>
      <c r="AB14" s="178"/>
    </row>
    <row r="15" spans="1:28" s="12" customFormat="1" ht="27" customHeight="1" x14ac:dyDescent="0.2">
      <c r="A15" s="110" t="s">
        <v>99</v>
      </c>
      <c r="B15" s="181">
        <v>120302</v>
      </c>
      <c r="C15" s="182">
        <v>3381076</v>
      </c>
      <c r="D15" s="221">
        <v>0</v>
      </c>
      <c r="E15" s="221">
        <v>0</v>
      </c>
      <c r="F15" s="221">
        <v>117</v>
      </c>
      <c r="G15" s="221">
        <v>4554</v>
      </c>
      <c r="H15" s="182">
        <v>8000</v>
      </c>
      <c r="I15" s="182">
        <v>422130</v>
      </c>
      <c r="J15" s="183">
        <v>59916</v>
      </c>
      <c r="K15" s="183">
        <v>1816571</v>
      </c>
      <c r="L15" s="182">
        <v>52269</v>
      </c>
      <c r="M15" s="182">
        <v>1137821</v>
      </c>
      <c r="AA15" s="178"/>
      <c r="AB15" s="178"/>
    </row>
    <row r="16" spans="1:28" s="12" customFormat="1" ht="27" customHeight="1" x14ac:dyDescent="0.2">
      <c r="A16" s="110" t="s">
        <v>100</v>
      </c>
      <c r="B16" s="181">
        <v>45408</v>
      </c>
      <c r="C16" s="182">
        <v>1097160</v>
      </c>
      <c r="D16" s="182">
        <v>5968</v>
      </c>
      <c r="E16" s="182">
        <v>200927</v>
      </c>
      <c r="F16" s="221">
        <v>13226</v>
      </c>
      <c r="G16" s="221">
        <v>274200</v>
      </c>
      <c r="H16" s="182">
        <v>354</v>
      </c>
      <c r="I16" s="182">
        <v>18700</v>
      </c>
      <c r="J16" s="183">
        <v>9963</v>
      </c>
      <c r="K16" s="183">
        <v>220807</v>
      </c>
      <c r="L16" s="182">
        <v>15897</v>
      </c>
      <c r="M16" s="182">
        <v>382526</v>
      </c>
      <c r="AA16" s="178"/>
      <c r="AB16" s="178"/>
    </row>
    <row r="17" spans="1:28" s="12" customFormat="1" ht="27" customHeight="1" x14ac:dyDescent="0.2">
      <c r="A17" s="110" t="s">
        <v>101</v>
      </c>
      <c r="B17" s="181">
        <v>47813</v>
      </c>
      <c r="C17" s="182">
        <v>872741</v>
      </c>
      <c r="D17" s="182">
        <v>4725</v>
      </c>
      <c r="E17" s="182">
        <v>168000</v>
      </c>
      <c r="F17" s="221">
        <v>0</v>
      </c>
      <c r="G17" s="221">
        <v>0</v>
      </c>
      <c r="H17" s="182">
        <v>1281</v>
      </c>
      <c r="I17" s="182">
        <v>14398</v>
      </c>
      <c r="J17" s="183">
        <v>27937</v>
      </c>
      <c r="K17" s="183">
        <v>356341</v>
      </c>
      <c r="L17" s="182">
        <v>13870</v>
      </c>
      <c r="M17" s="182">
        <v>334002</v>
      </c>
      <c r="AA17" s="178"/>
      <c r="AB17" s="178"/>
    </row>
    <row r="18" spans="1:28" s="12" customFormat="1" ht="27" customHeight="1" x14ac:dyDescent="0.2">
      <c r="A18" s="110" t="s">
        <v>102</v>
      </c>
      <c r="B18" s="181">
        <v>43621</v>
      </c>
      <c r="C18" s="182">
        <v>970037</v>
      </c>
      <c r="D18" s="221">
        <v>2377</v>
      </c>
      <c r="E18" s="221">
        <v>30000</v>
      </c>
      <c r="F18" s="182">
        <v>130</v>
      </c>
      <c r="G18" s="182">
        <v>4120</v>
      </c>
      <c r="H18" s="182">
        <v>299</v>
      </c>
      <c r="I18" s="182">
        <v>16000</v>
      </c>
      <c r="J18" s="183">
        <v>16323</v>
      </c>
      <c r="K18" s="183">
        <v>359856</v>
      </c>
      <c r="L18" s="182">
        <v>24492</v>
      </c>
      <c r="M18" s="182">
        <v>560061</v>
      </c>
      <c r="AA18" s="178"/>
      <c r="AB18" s="178"/>
    </row>
    <row r="19" spans="1:28" s="12" customFormat="1" ht="27" customHeight="1" x14ac:dyDescent="0.2">
      <c r="B19" s="16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</row>
    <row r="20" spans="1:28" s="12" customFormat="1" ht="27" customHeight="1" x14ac:dyDescent="0.2">
      <c r="A20" s="110" t="s">
        <v>103</v>
      </c>
      <c r="B20" s="181">
        <v>71415</v>
      </c>
      <c r="C20" s="182">
        <v>2062945</v>
      </c>
      <c r="D20" s="182">
        <v>2062</v>
      </c>
      <c r="E20" s="182">
        <v>104800</v>
      </c>
      <c r="F20" s="182">
        <v>4315</v>
      </c>
      <c r="G20" s="182">
        <v>207300</v>
      </c>
      <c r="H20" s="182">
        <v>2403</v>
      </c>
      <c r="I20" s="182">
        <v>105198</v>
      </c>
      <c r="J20" s="183">
        <v>38120</v>
      </c>
      <c r="K20" s="183">
        <v>1041688</v>
      </c>
      <c r="L20" s="182">
        <v>24515</v>
      </c>
      <c r="M20" s="182">
        <v>603959</v>
      </c>
      <c r="AA20" s="178"/>
      <c r="AB20" s="178"/>
    </row>
    <row r="21" spans="1:28" s="12" customFormat="1" ht="27" customHeight="1" x14ac:dyDescent="0.2">
      <c r="A21" s="110" t="s">
        <v>104</v>
      </c>
      <c r="B21" s="181">
        <v>42333</v>
      </c>
      <c r="C21" s="182">
        <v>1015501</v>
      </c>
      <c r="D21" s="221">
        <v>0</v>
      </c>
      <c r="E21" s="221">
        <v>0</v>
      </c>
      <c r="F21" s="221">
        <v>815</v>
      </c>
      <c r="G21" s="221">
        <v>37350</v>
      </c>
      <c r="H21" s="182">
        <v>3300</v>
      </c>
      <c r="I21" s="182">
        <v>113921</v>
      </c>
      <c r="J21" s="183">
        <v>15833</v>
      </c>
      <c r="K21" s="183">
        <v>314607</v>
      </c>
      <c r="L21" s="182">
        <v>22385</v>
      </c>
      <c r="M21" s="182">
        <v>549623</v>
      </c>
      <c r="AA21" s="178"/>
      <c r="AB21" s="178"/>
    </row>
    <row r="22" spans="1:28" s="12" customFormat="1" ht="27" customHeight="1" x14ac:dyDescent="0.2">
      <c r="A22" s="110" t="s">
        <v>105</v>
      </c>
      <c r="B22" s="181">
        <v>82219</v>
      </c>
      <c r="C22" s="182">
        <v>2123926</v>
      </c>
      <c r="D22" s="221">
        <v>0</v>
      </c>
      <c r="E22" s="221">
        <v>0</v>
      </c>
      <c r="F22" s="182">
        <v>2137</v>
      </c>
      <c r="G22" s="182">
        <v>50000</v>
      </c>
      <c r="H22" s="182">
        <v>277</v>
      </c>
      <c r="I22" s="182">
        <v>4580</v>
      </c>
      <c r="J22" s="183">
        <v>51567</v>
      </c>
      <c r="K22" s="183">
        <v>1398987</v>
      </c>
      <c r="L22" s="182">
        <v>28238</v>
      </c>
      <c r="M22" s="182">
        <v>670359</v>
      </c>
      <c r="AA22" s="178"/>
      <c r="AB22" s="178"/>
    </row>
    <row r="23" spans="1:28" s="12" customFormat="1" ht="27" customHeight="1" x14ac:dyDescent="0.2">
      <c r="A23" s="110" t="s">
        <v>106</v>
      </c>
      <c r="B23" s="181">
        <v>62603</v>
      </c>
      <c r="C23" s="182">
        <v>1671823</v>
      </c>
      <c r="D23" s="221">
        <v>0</v>
      </c>
      <c r="E23" s="221">
        <v>0</v>
      </c>
      <c r="F23" s="221">
        <v>54</v>
      </c>
      <c r="G23" s="221">
        <v>1000</v>
      </c>
      <c r="H23" s="182">
        <v>4565</v>
      </c>
      <c r="I23" s="182">
        <v>193604</v>
      </c>
      <c r="J23" s="183">
        <v>34375</v>
      </c>
      <c r="K23" s="183">
        <v>916296</v>
      </c>
      <c r="L23" s="182">
        <v>23609</v>
      </c>
      <c r="M23" s="182">
        <v>560923</v>
      </c>
      <c r="AA23" s="178"/>
      <c r="AB23" s="178"/>
    </row>
    <row r="24" spans="1:28" s="12" customFormat="1" ht="27" customHeight="1" x14ac:dyDescent="0.2">
      <c r="A24" s="110" t="s">
        <v>107</v>
      </c>
      <c r="B24" s="181">
        <v>52823</v>
      </c>
      <c r="C24" s="182">
        <v>1359409</v>
      </c>
      <c r="D24" s="221">
        <v>0</v>
      </c>
      <c r="E24" s="221">
        <v>0</v>
      </c>
      <c r="F24" s="221">
        <v>3652</v>
      </c>
      <c r="G24" s="221">
        <v>213800</v>
      </c>
      <c r="H24" s="182">
        <v>337</v>
      </c>
      <c r="I24" s="182">
        <v>4024</v>
      </c>
      <c r="J24" s="183">
        <v>24047</v>
      </c>
      <c r="K24" s="183">
        <v>564497</v>
      </c>
      <c r="L24" s="182">
        <v>24787</v>
      </c>
      <c r="M24" s="182">
        <v>577088</v>
      </c>
      <c r="AA24" s="178"/>
      <c r="AB24" s="178"/>
    </row>
    <row r="25" spans="1:28" s="12" customFormat="1" ht="27" customHeight="1" x14ac:dyDescent="0.2">
      <c r="A25" s="110" t="s">
        <v>108</v>
      </c>
      <c r="B25" s="184">
        <v>55829</v>
      </c>
      <c r="C25" s="185">
        <v>1608004</v>
      </c>
      <c r="D25" s="185">
        <v>6452</v>
      </c>
      <c r="E25" s="185">
        <v>239500</v>
      </c>
      <c r="F25" s="221">
        <v>0</v>
      </c>
      <c r="G25" s="221">
        <v>0</v>
      </c>
      <c r="H25" s="185">
        <v>2762</v>
      </c>
      <c r="I25" s="185">
        <v>78746</v>
      </c>
      <c r="J25" s="183">
        <v>29629</v>
      </c>
      <c r="K25" s="183">
        <v>876238</v>
      </c>
      <c r="L25" s="185">
        <v>16986</v>
      </c>
      <c r="M25" s="185">
        <v>413520</v>
      </c>
      <c r="AA25" s="179"/>
      <c r="AB25" s="179"/>
    </row>
    <row r="26" spans="1:28" s="12" customFormat="1" ht="19.5" customHeight="1" x14ac:dyDescent="0.2">
      <c r="A26" s="111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O26" s="18"/>
      <c r="P26" s="18"/>
    </row>
    <row r="27" spans="1:28" ht="20.100000000000001" customHeight="1" x14ac:dyDescent="0.2">
      <c r="O27" s="20"/>
      <c r="P27" s="20"/>
    </row>
    <row r="28" spans="1:28" ht="20.100000000000001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O28" s="17"/>
      <c r="P28" s="17"/>
    </row>
    <row r="29" spans="1:28" ht="20.100000000000001" customHeight="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O29" s="18"/>
      <c r="P29" s="18"/>
    </row>
    <row r="30" spans="1:28" ht="20.100000000000001" customHeight="1" x14ac:dyDescent="0.2">
      <c r="O30" s="19"/>
      <c r="P30" s="19"/>
    </row>
    <row r="31" spans="1:28" ht="20.100000000000001" customHeight="1" x14ac:dyDescent="0.2">
      <c r="O31" s="21"/>
      <c r="P31" s="21"/>
    </row>
    <row r="32" spans="1:28" ht="20.100000000000001" customHeight="1" x14ac:dyDescent="0.2">
      <c r="O32" s="20"/>
      <c r="P32" s="20"/>
    </row>
    <row r="33" spans="15:16" ht="20.100000000000001" customHeight="1" x14ac:dyDescent="0.15">
      <c r="O33" s="17"/>
      <c r="P33" s="17"/>
    </row>
    <row r="34" spans="15:16" ht="20.100000000000001" customHeight="1" x14ac:dyDescent="0.2">
      <c r="O34" s="18"/>
      <c r="P34" s="18"/>
    </row>
    <row r="35" spans="15:16" ht="20.100000000000001" customHeight="1" x14ac:dyDescent="0.2">
      <c r="O35" s="19"/>
      <c r="P35" s="19"/>
    </row>
    <row r="36" spans="15:16" ht="20.100000000000001" customHeight="1" x14ac:dyDescent="0.2">
      <c r="O36" s="21"/>
      <c r="P36" s="21"/>
    </row>
    <row r="37" spans="15:16" ht="20.100000000000001" customHeight="1" x14ac:dyDescent="0.2">
      <c r="O37" s="20"/>
      <c r="P37" s="20"/>
    </row>
    <row r="38" spans="15:16" ht="20.100000000000001" customHeight="1" x14ac:dyDescent="0.15">
      <c r="O38" s="17"/>
      <c r="P38" s="17"/>
    </row>
    <row r="39" spans="15:16" ht="20.100000000000001" customHeight="1" x14ac:dyDescent="0.2">
      <c r="O39" s="18"/>
      <c r="P39" s="18"/>
    </row>
    <row r="40" spans="15:16" ht="20.100000000000001" customHeight="1" x14ac:dyDescent="0.2">
      <c r="O40" s="19"/>
      <c r="P40" s="19"/>
    </row>
    <row r="41" spans="15:16" ht="20.100000000000001" customHeight="1" x14ac:dyDescent="0.2">
      <c r="O41" s="21"/>
      <c r="P41" s="21"/>
    </row>
    <row r="42" spans="15:16" ht="20.100000000000001" customHeight="1" x14ac:dyDescent="0.2">
      <c r="O42" s="20"/>
      <c r="P42" s="20"/>
    </row>
    <row r="43" spans="15:16" ht="20.100000000000001" customHeight="1" x14ac:dyDescent="0.15">
      <c r="O43" s="17"/>
      <c r="P43" s="17"/>
    </row>
    <row r="44" spans="15:16" ht="20.100000000000001" customHeight="1" x14ac:dyDescent="0.2">
      <c r="O44" s="18"/>
      <c r="P44" s="18"/>
    </row>
    <row r="45" spans="15:16" ht="20.100000000000001" customHeight="1" x14ac:dyDescent="0.2">
      <c r="O45" s="19"/>
      <c r="P45" s="19"/>
    </row>
    <row r="46" spans="15:16" ht="20.100000000000001" customHeight="1" x14ac:dyDescent="0.2">
      <c r="O46" s="21"/>
      <c r="P46" s="21"/>
    </row>
    <row r="47" spans="15:16" ht="20.100000000000001" customHeight="1" x14ac:dyDescent="0.2">
      <c r="O47" s="20"/>
      <c r="P47" s="20"/>
    </row>
    <row r="48" spans="15:16" ht="20.100000000000001" customHeight="1" x14ac:dyDescent="0.15">
      <c r="O48" s="17"/>
      <c r="P48" s="17"/>
    </row>
    <row r="49" spans="15:16" ht="20.100000000000001" customHeight="1" x14ac:dyDescent="0.2">
      <c r="O49" s="18"/>
      <c r="P49" s="18"/>
    </row>
    <row r="50" spans="15:16" ht="20.100000000000001" customHeight="1" x14ac:dyDescent="0.2">
      <c r="O50" s="19"/>
      <c r="P50" s="19"/>
    </row>
    <row r="51" spans="15:16" ht="20.100000000000001" customHeight="1" x14ac:dyDescent="0.2">
      <c r="O51" s="21"/>
      <c r="P51" s="21"/>
    </row>
    <row r="52" spans="15:16" ht="20.100000000000001" customHeight="1" x14ac:dyDescent="0.2">
      <c r="O52" s="20"/>
      <c r="P52" s="20"/>
    </row>
    <row r="53" spans="15:16" ht="20.100000000000001" customHeight="1" x14ac:dyDescent="0.15">
      <c r="O53" s="17"/>
      <c r="P53" s="17"/>
    </row>
    <row r="54" spans="15:16" ht="20.100000000000001" customHeight="1" x14ac:dyDescent="0.2">
      <c r="O54" s="18"/>
      <c r="P54" s="18"/>
    </row>
  </sheetData>
  <mergeCells count="3">
    <mergeCell ref="A1:M1"/>
    <mergeCell ref="A2:M2"/>
    <mergeCell ref="B3:C3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differentOddEven="1">
    <oddHeader>&amp;R&amp;22土木、建築</oddHeader>
    <evenHeader>&amp;L&amp;22土木、建築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B76C-09A7-4FD7-82B2-24E8754F2D15}">
  <sheetPr transitionEvaluation="1"/>
  <dimension ref="A1:Q53"/>
  <sheetViews>
    <sheetView showGridLines="0" showOutlineSymbols="0" view="pageBreakPreview" zoomScale="80" zoomScaleNormal="70" zoomScaleSheetLayoutView="80" workbookViewId="0">
      <selection activeCell="Q6" sqref="Q6"/>
    </sheetView>
  </sheetViews>
  <sheetFormatPr defaultColWidth="9.08203125" defaultRowHeight="20.100000000000001" customHeight="1" x14ac:dyDescent="0.15"/>
  <cols>
    <col min="1" max="1" width="11.6640625" style="1" customWidth="1"/>
    <col min="2" max="2" width="9.33203125" style="1" bestFit="1" customWidth="1"/>
    <col min="3" max="3" width="10.08203125" style="1" customWidth="1"/>
    <col min="4" max="4" width="8.25" style="1" customWidth="1"/>
    <col min="5" max="5" width="10.08203125" style="1" customWidth="1"/>
    <col min="6" max="6" width="7.9140625" style="1" customWidth="1"/>
    <col min="7" max="7" width="10.08203125" style="1" customWidth="1"/>
    <col min="8" max="8" width="8" style="1" customWidth="1"/>
    <col min="9" max="9" width="10.08203125" style="1" customWidth="1"/>
    <col min="10" max="10" width="7.6640625" style="1" bestFit="1" customWidth="1"/>
    <col min="11" max="11" width="10.08203125" style="1" customWidth="1"/>
    <col min="12" max="12" width="7.6640625" style="1" bestFit="1" customWidth="1"/>
    <col min="13" max="13" width="10.08203125" style="1" customWidth="1"/>
    <col min="14" max="16384" width="9.08203125" style="2"/>
  </cols>
  <sheetData>
    <row r="1" spans="1:17" ht="45" customHeight="1" x14ac:dyDescent="0.25">
      <c r="A1" s="237" t="s">
        <v>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O1" s="20"/>
      <c r="P1" s="20"/>
    </row>
    <row r="2" spans="1:17" s="12" customFormat="1" ht="27" customHeight="1" x14ac:dyDescent="0.2">
      <c r="A2" s="101" t="s">
        <v>0</v>
      </c>
      <c r="B2" s="102" t="s">
        <v>94</v>
      </c>
      <c r="C2" s="103"/>
      <c r="D2" s="102" t="s">
        <v>9</v>
      </c>
      <c r="E2" s="103"/>
      <c r="F2" s="102" t="s">
        <v>10</v>
      </c>
      <c r="G2" s="103"/>
      <c r="H2" s="102" t="s">
        <v>11</v>
      </c>
      <c r="I2" s="103"/>
      <c r="J2" s="102" t="s">
        <v>12</v>
      </c>
      <c r="K2" s="103"/>
      <c r="L2" s="102" t="s">
        <v>13</v>
      </c>
      <c r="M2" s="104"/>
      <c r="O2" s="20"/>
      <c r="P2" s="20"/>
    </row>
    <row r="3" spans="1:17" s="12" customFormat="1" ht="27" customHeight="1" x14ac:dyDescent="0.2">
      <c r="A3" s="7"/>
      <c r="B3" s="98" t="s">
        <v>14</v>
      </c>
      <c r="C3" s="98" t="s">
        <v>41</v>
      </c>
      <c r="D3" s="98" t="s">
        <v>14</v>
      </c>
      <c r="E3" s="98" t="s">
        <v>41</v>
      </c>
      <c r="F3" s="98" t="s">
        <v>14</v>
      </c>
      <c r="G3" s="98" t="s">
        <v>41</v>
      </c>
      <c r="H3" s="98" t="s">
        <v>14</v>
      </c>
      <c r="I3" s="98" t="s">
        <v>41</v>
      </c>
      <c r="J3" s="98" t="s">
        <v>14</v>
      </c>
      <c r="K3" s="98" t="s">
        <v>41</v>
      </c>
      <c r="L3" s="98" t="s">
        <v>14</v>
      </c>
      <c r="M3" s="98" t="s">
        <v>41</v>
      </c>
      <c r="O3" s="17"/>
      <c r="P3" s="17"/>
    </row>
    <row r="4" spans="1:17" s="12" customFormat="1" ht="27" customHeight="1" x14ac:dyDescent="0.2">
      <c r="A4" s="100" t="s">
        <v>86</v>
      </c>
      <c r="B4" s="99" t="s">
        <v>15</v>
      </c>
      <c r="C4" s="99" t="s">
        <v>42</v>
      </c>
      <c r="D4" s="99" t="s">
        <v>15</v>
      </c>
      <c r="E4" s="99" t="s">
        <v>42</v>
      </c>
      <c r="F4" s="99" t="s">
        <v>15</v>
      </c>
      <c r="G4" s="99" t="s">
        <v>42</v>
      </c>
      <c r="H4" s="99" t="s">
        <v>15</v>
      </c>
      <c r="I4" s="99" t="s">
        <v>42</v>
      </c>
      <c r="J4" s="99" t="s">
        <v>15</v>
      </c>
      <c r="K4" s="99" t="s">
        <v>42</v>
      </c>
      <c r="L4" s="99" t="s">
        <v>15</v>
      </c>
      <c r="M4" s="99" t="s">
        <v>42</v>
      </c>
      <c r="O4" s="18"/>
      <c r="P4" s="18"/>
    </row>
    <row r="5" spans="1:17" s="12" customFormat="1" ht="27" customHeight="1" x14ac:dyDescent="0.2">
      <c r="A5" s="59"/>
      <c r="B5" s="105" t="s">
        <v>4</v>
      </c>
      <c r="C5" s="106" t="s">
        <v>7</v>
      </c>
      <c r="D5" s="106" t="s">
        <v>4</v>
      </c>
      <c r="E5" s="106" t="s">
        <v>7</v>
      </c>
      <c r="F5" s="106" t="s">
        <v>4</v>
      </c>
      <c r="G5" s="106" t="s">
        <v>7</v>
      </c>
      <c r="H5" s="106" t="s">
        <v>4</v>
      </c>
      <c r="I5" s="106" t="s">
        <v>7</v>
      </c>
      <c r="J5" s="106" t="s">
        <v>4</v>
      </c>
      <c r="K5" s="106" t="s">
        <v>7</v>
      </c>
      <c r="L5" s="106" t="s">
        <v>4</v>
      </c>
      <c r="M5" s="106" t="s">
        <v>7</v>
      </c>
      <c r="O5" s="19"/>
      <c r="P5" s="19"/>
    </row>
    <row r="6" spans="1:17" s="12" customFormat="1" ht="27" customHeight="1" x14ac:dyDescent="0.2">
      <c r="A6" s="107" t="s">
        <v>127</v>
      </c>
      <c r="B6" s="112">
        <v>1081217</v>
      </c>
      <c r="C6" s="113">
        <v>19189621</v>
      </c>
      <c r="D6" s="113">
        <v>584309</v>
      </c>
      <c r="E6" s="113">
        <v>8781294</v>
      </c>
      <c r="F6" s="113">
        <v>162544</v>
      </c>
      <c r="G6" s="113">
        <v>4655617</v>
      </c>
      <c r="H6" s="113">
        <v>327437</v>
      </c>
      <c r="I6" s="113">
        <v>5696038</v>
      </c>
      <c r="J6" s="113">
        <v>196</v>
      </c>
      <c r="K6" s="113">
        <v>1213</v>
      </c>
      <c r="L6" s="113">
        <v>6731</v>
      </c>
      <c r="M6" s="113">
        <v>55459</v>
      </c>
      <c r="O6" s="21"/>
      <c r="P6" s="21"/>
    </row>
    <row r="7" spans="1:17" s="12" customFormat="1" ht="27" customHeight="1" x14ac:dyDescent="0.2">
      <c r="A7" s="108" t="s">
        <v>95</v>
      </c>
      <c r="B7" s="112">
        <v>919048</v>
      </c>
      <c r="C7" s="113">
        <v>20213975</v>
      </c>
      <c r="D7" s="113">
        <v>484107</v>
      </c>
      <c r="E7" s="113">
        <v>8319261</v>
      </c>
      <c r="F7" s="113">
        <v>136042</v>
      </c>
      <c r="G7" s="113">
        <v>4385216</v>
      </c>
      <c r="H7" s="113">
        <v>293944</v>
      </c>
      <c r="I7" s="113">
        <v>7475999</v>
      </c>
      <c r="J7" s="113">
        <v>16</v>
      </c>
      <c r="K7" s="113">
        <v>113</v>
      </c>
      <c r="L7" s="113">
        <v>4939</v>
      </c>
      <c r="M7" s="113">
        <v>33386</v>
      </c>
      <c r="O7" s="20"/>
      <c r="P7" s="20"/>
    </row>
    <row r="8" spans="1:17" s="12" customFormat="1" ht="27" customHeight="1" x14ac:dyDescent="0.2">
      <c r="A8" s="108" t="s">
        <v>96</v>
      </c>
      <c r="B8" s="112">
        <v>889898</v>
      </c>
      <c r="C8" s="113">
        <v>20179234</v>
      </c>
      <c r="D8" s="113">
        <v>437354</v>
      </c>
      <c r="E8" s="113">
        <v>8383571</v>
      </c>
      <c r="F8" s="113">
        <v>106486</v>
      </c>
      <c r="G8" s="113">
        <v>3616419</v>
      </c>
      <c r="H8" s="113">
        <v>341068</v>
      </c>
      <c r="I8" s="113">
        <v>8146192</v>
      </c>
      <c r="J8" s="113">
        <v>30</v>
      </c>
      <c r="K8" s="113">
        <v>500</v>
      </c>
      <c r="L8" s="113">
        <v>4960</v>
      </c>
      <c r="M8" s="113">
        <v>32552</v>
      </c>
      <c r="O8" s="17"/>
      <c r="P8" s="17"/>
    </row>
    <row r="9" spans="1:17" s="12" customFormat="1" ht="27" customHeight="1" x14ac:dyDescent="0.2">
      <c r="A9" s="108" t="s">
        <v>97</v>
      </c>
      <c r="B9" s="112">
        <v>805947</v>
      </c>
      <c r="C9" s="113">
        <v>19985111</v>
      </c>
      <c r="D9" s="113">
        <v>417863</v>
      </c>
      <c r="E9" s="113">
        <v>8744933</v>
      </c>
      <c r="F9" s="113">
        <v>119780</v>
      </c>
      <c r="G9" s="113">
        <v>4187720</v>
      </c>
      <c r="H9" s="113">
        <v>260540</v>
      </c>
      <c r="I9" s="113">
        <v>6929908</v>
      </c>
      <c r="J9" s="113">
        <v>32</v>
      </c>
      <c r="K9" s="113">
        <v>750</v>
      </c>
      <c r="L9" s="113">
        <v>4073</v>
      </c>
      <c r="M9" s="113">
        <v>29300</v>
      </c>
      <c r="O9" s="18"/>
      <c r="P9" s="18"/>
    </row>
    <row r="10" spans="1:17" s="12" customFormat="1" ht="27" customHeight="1" x14ac:dyDescent="0.2">
      <c r="A10" s="108" t="s">
        <v>129</v>
      </c>
      <c r="B10" s="162">
        <f>SUM(B12:B23)</f>
        <v>746045</v>
      </c>
      <c r="C10" s="113">
        <f t="shared" ref="C10:M10" si="0">SUM(C12:C23)</f>
        <v>19100900</v>
      </c>
      <c r="D10" s="113">
        <f t="shared" si="0"/>
        <v>399446</v>
      </c>
      <c r="E10" s="113">
        <f t="shared" si="0"/>
        <v>9089038</v>
      </c>
      <c r="F10" s="113">
        <f t="shared" si="0"/>
        <v>85919</v>
      </c>
      <c r="G10" s="113">
        <f t="shared" si="0"/>
        <v>2750763</v>
      </c>
      <c r="H10" s="113">
        <f t="shared" si="0"/>
        <v>251331</v>
      </c>
      <c r="I10" s="113">
        <f t="shared" si="0"/>
        <v>6974766</v>
      </c>
      <c r="J10" s="113">
        <f t="shared" si="0"/>
        <v>13</v>
      </c>
      <c r="K10" s="113">
        <f t="shared" si="0"/>
        <v>300</v>
      </c>
      <c r="L10" s="113">
        <f t="shared" si="0"/>
        <v>7214</v>
      </c>
      <c r="M10" s="113">
        <f t="shared" si="0"/>
        <v>61033</v>
      </c>
      <c r="O10" s="19"/>
      <c r="P10" s="19"/>
    </row>
    <row r="11" spans="1:17" s="12" customFormat="1" ht="27" customHeight="1" x14ac:dyDescent="0.2">
      <c r="A11" s="59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O11" s="21"/>
      <c r="P11" s="21"/>
    </row>
    <row r="12" spans="1:17" s="12" customFormat="1" ht="27" customHeight="1" x14ac:dyDescent="0.2">
      <c r="A12" s="109" t="s">
        <v>130</v>
      </c>
      <c r="B12" s="177">
        <v>63335</v>
      </c>
      <c r="C12" s="176">
        <v>1542474</v>
      </c>
      <c r="D12" s="176">
        <v>30891</v>
      </c>
      <c r="E12" s="176">
        <v>648809</v>
      </c>
      <c r="F12" s="176">
        <v>6854</v>
      </c>
      <c r="G12" s="176">
        <v>168800</v>
      </c>
      <c r="H12" s="176">
        <v>25332</v>
      </c>
      <c r="I12" s="176">
        <v>723801</v>
      </c>
      <c r="J12" s="221">
        <v>13</v>
      </c>
      <c r="K12" s="221">
        <v>300</v>
      </c>
      <c r="L12" s="176">
        <v>245</v>
      </c>
      <c r="M12" s="176">
        <v>764</v>
      </c>
      <c r="O12" s="20"/>
      <c r="P12" s="20"/>
      <c r="Q12" s="2"/>
    </row>
    <row r="13" spans="1:17" s="12" customFormat="1" ht="27" customHeight="1" x14ac:dyDescent="0.2">
      <c r="A13" s="110" t="s">
        <v>98</v>
      </c>
      <c r="B13" s="177">
        <v>58344</v>
      </c>
      <c r="C13" s="176">
        <v>1395804</v>
      </c>
      <c r="D13" s="176">
        <v>38214</v>
      </c>
      <c r="E13" s="176">
        <v>779225</v>
      </c>
      <c r="F13" s="176">
        <v>9451</v>
      </c>
      <c r="G13" s="176">
        <v>382130</v>
      </c>
      <c r="H13" s="176">
        <v>10299</v>
      </c>
      <c r="I13" s="176">
        <v>231720</v>
      </c>
      <c r="J13" s="221">
        <v>0</v>
      </c>
      <c r="K13" s="221">
        <v>0</v>
      </c>
      <c r="L13" s="176">
        <v>380</v>
      </c>
      <c r="M13" s="176">
        <v>2729</v>
      </c>
      <c r="O13" s="17"/>
      <c r="P13" s="17"/>
      <c r="Q13" s="2"/>
    </row>
    <row r="14" spans="1:17" s="12" customFormat="1" ht="27" customHeight="1" x14ac:dyDescent="0.2">
      <c r="A14" s="110" t="s">
        <v>99</v>
      </c>
      <c r="B14" s="177">
        <v>120302</v>
      </c>
      <c r="C14" s="176">
        <v>3381076</v>
      </c>
      <c r="D14" s="176">
        <v>60006</v>
      </c>
      <c r="E14" s="176">
        <v>1341318</v>
      </c>
      <c r="F14" s="176">
        <v>25029</v>
      </c>
      <c r="G14" s="176">
        <v>842930</v>
      </c>
      <c r="H14" s="176">
        <v>33096</v>
      </c>
      <c r="I14" s="176">
        <v>1003184</v>
      </c>
      <c r="J14" s="221">
        <v>0</v>
      </c>
      <c r="K14" s="221">
        <v>0</v>
      </c>
      <c r="L14" s="176">
        <v>764</v>
      </c>
      <c r="M14" s="176">
        <v>3644</v>
      </c>
      <c r="O14" s="18"/>
      <c r="P14" s="18"/>
      <c r="Q14" s="2"/>
    </row>
    <row r="15" spans="1:17" s="12" customFormat="1" ht="27" customHeight="1" x14ac:dyDescent="0.2">
      <c r="A15" s="110" t="s">
        <v>100</v>
      </c>
      <c r="B15" s="177">
        <v>45408</v>
      </c>
      <c r="C15" s="176">
        <v>1097160</v>
      </c>
      <c r="D15" s="176">
        <v>18994</v>
      </c>
      <c r="E15" s="176">
        <v>420450</v>
      </c>
      <c r="F15" s="176">
        <v>3964</v>
      </c>
      <c r="G15" s="176">
        <v>147700</v>
      </c>
      <c r="H15" s="176">
        <v>22382</v>
      </c>
      <c r="I15" s="176">
        <v>528628</v>
      </c>
      <c r="J15" s="221">
        <v>0</v>
      </c>
      <c r="K15" s="221">
        <v>0</v>
      </c>
      <c r="L15" s="176">
        <v>68</v>
      </c>
      <c r="M15" s="176">
        <v>382</v>
      </c>
      <c r="O15" s="19"/>
      <c r="P15" s="19"/>
      <c r="Q15" s="2"/>
    </row>
    <row r="16" spans="1:17" s="12" customFormat="1" ht="27" customHeight="1" x14ac:dyDescent="0.2">
      <c r="A16" s="110" t="s">
        <v>101</v>
      </c>
      <c r="B16" s="177">
        <v>47813</v>
      </c>
      <c r="C16" s="176">
        <v>872741</v>
      </c>
      <c r="D16" s="176">
        <v>19364</v>
      </c>
      <c r="E16" s="176">
        <v>419690</v>
      </c>
      <c r="F16" s="176">
        <v>30</v>
      </c>
      <c r="G16" s="176">
        <v>1282</v>
      </c>
      <c r="H16" s="176">
        <v>25876</v>
      </c>
      <c r="I16" s="176">
        <v>429809</v>
      </c>
      <c r="J16" s="221">
        <v>0</v>
      </c>
      <c r="K16" s="221">
        <v>0</v>
      </c>
      <c r="L16" s="176">
        <v>2543</v>
      </c>
      <c r="M16" s="176">
        <v>21960</v>
      </c>
      <c r="O16" s="21"/>
      <c r="P16" s="21"/>
      <c r="Q16" s="2"/>
    </row>
    <row r="17" spans="1:17" s="12" customFormat="1" ht="27" customHeight="1" x14ac:dyDescent="0.2">
      <c r="A17" s="110" t="s">
        <v>102</v>
      </c>
      <c r="B17" s="177">
        <v>43621</v>
      </c>
      <c r="C17" s="176">
        <v>970037</v>
      </c>
      <c r="D17" s="176">
        <v>30019</v>
      </c>
      <c r="E17" s="176">
        <v>650661</v>
      </c>
      <c r="F17" s="176">
        <v>956</v>
      </c>
      <c r="G17" s="176">
        <v>20950</v>
      </c>
      <c r="H17" s="176">
        <v>12374</v>
      </c>
      <c r="I17" s="176">
        <v>297010</v>
      </c>
      <c r="J17" s="221">
        <v>0</v>
      </c>
      <c r="K17" s="221">
        <v>0</v>
      </c>
      <c r="L17" s="176">
        <v>272</v>
      </c>
      <c r="M17" s="176">
        <v>1416</v>
      </c>
      <c r="O17" s="20"/>
      <c r="P17" s="20"/>
      <c r="Q17" s="2"/>
    </row>
    <row r="18" spans="1:17" s="12" customFormat="1" ht="27" customHeight="1" x14ac:dyDescent="0.2">
      <c r="A18" s="110" t="s">
        <v>103</v>
      </c>
      <c r="B18" s="177">
        <v>71415</v>
      </c>
      <c r="C18" s="176">
        <v>2062945</v>
      </c>
      <c r="D18" s="176">
        <v>37474</v>
      </c>
      <c r="E18" s="176">
        <v>990776</v>
      </c>
      <c r="F18" s="176">
        <v>906</v>
      </c>
      <c r="G18" s="176">
        <v>27322</v>
      </c>
      <c r="H18" s="176">
        <v>32246</v>
      </c>
      <c r="I18" s="176">
        <v>1030239</v>
      </c>
      <c r="J18" s="221">
        <v>0</v>
      </c>
      <c r="K18" s="221">
        <v>0</v>
      </c>
      <c r="L18" s="176">
        <v>789</v>
      </c>
      <c r="M18" s="176">
        <v>14608</v>
      </c>
      <c r="O18" s="18"/>
      <c r="P18" s="18"/>
    </row>
    <row r="19" spans="1:17" s="12" customFormat="1" ht="27" customHeight="1" x14ac:dyDescent="0.2">
      <c r="A19" s="110" t="s">
        <v>104</v>
      </c>
      <c r="B19" s="177">
        <v>42333</v>
      </c>
      <c r="C19" s="176">
        <v>1015501</v>
      </c>
      <c r="D19" s="176">
        <v>27322</v>
      </c>
      <c r="E19" s="176">
        <v>649374</v>
      </c>
      <c r="F19" s="176">
        <v>1885</v>
      </c>
      <c r="G19" s="176">
        <v>68003</v>
      </c>
      <c r="H19" s="176">
        <v>12387</v>
      </c>
      <c r="I19" s="176">
        <v>290251</v>
      </c>
      <c r="J19" s="221">
        <v>0</v>
      </c>
      <c r="K19" s="221">
        <v>0</v>
      </c>
      <c r="L19" s="176">
        <v>739</v>
      </c>
      <c r="M19" s="176">
        <v>7873</v>
      </c>
      <c r="O19" s="19"/>
      <c r="P19" s="19"/>
    </row>
    <row r="20" spans="1:17" s="12" customFormat="1" ht="27" customHeight="1" x14ac:dyDescent="0.2">
      <c r="A20" s="110" t="s">
        <v>105</v>
      </c>
      <c r="B20" s="177">
        <v>82219</v>
      </c>
      <c r="C20" s="176">
        <v>2123926</v>
      </c>
      <c r="D20" s="176">
        <v>41557</v>
      </c>
      <c r="E20" s="176">
        <v>933619</v>
      </c>
      <c r="F20" s="176">
        <v>16640</v>
      </c>
      <c r="G20" s="176">
        <v>402400</v>
      </c>
      <c r="H20" s="176">
        <v>23583</v>
      </c>
      <c r="I20" s="176">
        <v>785204</v>
      </c>
      <c r="J20" s="221">
        <v>0</v>
      </c>
      <c r="K20" s="221">
        <v>0</v>
      </c>
      <c r="L20" s="176">
        <v>439</v>
      </c>
      <c r="M20" s="176">
        <v>2703</v>
      </c>
      <c r="O20" s="21"/>
      <c r="P20" s="21"/>
    </row>
    <row r="21" spans="1:17" s="12" customFormat="1" ht="27" customHeight="1" x14ac:dyDescent="0.2">
      <c r="A21" s="110" t="s">
        <v>106</v>
      </c>
      <c r="B21" s="177">
        <v>62603</v>
      </c>
      <c r="C21" s="176">
        <v>1671823</v>
      </c>
      <c r="D21" s="176">
        <v>40855</v>
      </c>
      <c r="E21" s="176">
        <v>994935</v>
      </c>
      <c r="F21" s="176">
        <v>6869</v>
      </c>
      <c r="G21" s="176">
        <v>244504</v>
      </c>
      <c r="H21" s="176">
        <v>14463</v>
      </c>
      <c r="I21" s="176">
        <v>430722</v>
      </c>
      <c r="J21" s="221">
        <v>0</v>
      </c>
      <c r="K21" s="221">
        <v>0</v>
      </c>
      <c r="L21" s="176">
        <v>416</v>
      </c>
      <c r="M21" s="176">
        <v>1662</v>
      </c>
      <c r="O21" s="20"/>
      <c r="P21" s="20"/>
    </row>
    <row r="22" spans="1:17" s="12" customFormat="1" ht="27" customHeight="1" x14ac:dyDescent="0.2">
      <c r="A22" s="110" t="s">
        <v>107</v>
      </c>
      <c r="B22" s="177">
        <v>52823</v>
      </c>
      <c r="C22" s="176">
        <v>1359409</v>
      </c>
      <c r="D22" s="176">
        <v>30425</v>
      </c>
      <c r="E22" s="176">
        <v>686018</v>
      </c>
      <c r="F22" s="176">
        <v>3563</v>
      </c>
      <c r="G22" s="176">
        <v>82512</v>
      </c>
      <c r="H22" s="176">
        <v>17760</v>
      </c>
      <c r="I22" s="176">
        <v>553989</v>
      </c>
      <c r="J22" s="221">
        <v>0</v>
      </c>
      <c r="K22" s="221">
        <v>0</v>
      </c>
      <c r="L22" s="176">
        <v>360</v>
      </c>
      <c r="M22" s="176">
        <v>1890</v>
      </c>
      <c r="O22" s="17"/>
      <c r="P22" s="17"/>
    </row>
    <row r="23" spans="1:17" s="12" customFormat="1" ht="27" customHeight="1" x14ac:dyDescent="0.2">
      <c r="A23" s="110" t="s">
        <v>108</v>
      </c>
      <c r="B23" s="177">
        <v>55829</v>
      </c>
      <c r="C23" s="176">
        <v>1608004</v>
      </c>
      <c r="D23" s="176">
        <v>24325</v>
      </c>
      <c r="E23" s="176">
        <v>574163</v>
      </c>
      <c r="F23" s="176">
        <v>9772</v>
      </c>
      <c r="G23" s="176">
        <v>362230</v>
      </c>
      <c r="H23" s="176">
        <v>21533</v>
      </c>
      <c r="I23" s="176">
        <v>670209</v>
      </c>
      <c r="J23" s="221">
        <v>0</v>
      </c>
      <c r="K23" s="221">
        <v>0</v>
      </c>
      <c r="L23" s="176">
        <v>199</v>
      </c>
      <c r="M23" s="176">
        <v>1402</v>
      </c>
      <c r="O23" s="18"/>
      <c r="P23" s="18"/>
    </row>
    <row r="24" spans="1:17" s="12" customFormat="1" ht="20.25" customHeight="1" x14ac:dyDescent="0.2">
      <c r="B24" s="51"/>
      <c r="C24" s="52"/>
      <c r="D24" s="52"/>
      <c r="E24" s="52"/>
      <c r="F24" s="52"/>
      <c r="G24" s="52"/>
      <c r="H24" s="52"/>
      <c r="I24" s="52"/>
      <c r="J24" s="53"/>
      <c r="K24" s="53"/>
      <c r="L24" s="52"/>
      <c r="M24" s="52"/>
      <c r="O24" s="19"/>
      <c r="P24" s="19"/>
    </row>
    <row r="25" spans="1:17" ht="28.95" customHeight="1" x14ac:dyDescent="0.2">
      <c r="A25" s="233" t="s">
        <v>92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O25" s="21"/>
      <c r="P25" s="21"/>
    </row>
    <row r="26" spans="1:17" ht="20.100000000000001" customHeight="1" x14ac:dyDescent="0.2">
      <c r="O26" s="20"/>
      <c r="P26" s="20"/>
    </row>
    <row r="27" spans="1:17" ht="20.100000000000001" customHeight="1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O27" s="17"/>
      <c r="P27" s="17"/>
    </row>
    <row r="28" spans="1:17" ht="20.100000000000001" customHeight="1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O28" s="18"/>
      <c r="P28" s="18"/>
    </row>
    <row r="29" spans="1:17" ht="20.100000000000001" customHeight="1" x14ac:dyDescent="0.2">
      <c r="O29" s="19"/>
      <c r="P29" s="19"/>
    </row>
    <row r="30" spans="1:17" ht="20.100000000000001" customHeight="1" x14ac:dyDescent="0.2">
      <c r="O30" s="21"/>
      <c r="P30" s="21"/>
    </row>
    <row r="31" spans="1:17" ht="20.100000000000001" customHeight="1" x14ac:dyDescent="0.2">
      <c r="O31" s="20"/>
      <c r="P31" s="20"/>
    </row>
    <row r="32" spans="1:17" ht="20.100000000000001" customHeight="1" x14ac:dyDescent="0.15">
      <c r="O32" s="17"/>
      <c r="P32" s="17"/>
    </row>
    <row r="33" spans="15:16" ht="20.100000000000001" customHeight="1" x14ac:dyDescent="0.2">
      <c r="O33" s="18"/>
      <c r="P33" s="18"/>
    </row>
    <row r="34" spans="15:16" ht="20.100000000000001" customHeight="1" x14ac:dyDescent="0.2">
      <c r="O34" s="19"/>
      <c r="P34" s="19"/>
    </row>
    <row r="35" spans="15:16" ht="20.100000000000001" customHeight="1" x14ac:dyDescent="0.2">
      <c r="O35" s="21"/>
      <c r="P35" s="21"/>
    </row>
    <row r="36" spans="15:16" ht="20.100000000000001" customHeight="1" x14ac:dyDescent="0.2">
      <c r="O36" s="20"/>
      <c r="P36" s="20"/>
    </row>
    <row r="37" spans="15:16" ht="20.100000000000001" customHeight="1" x14ac:dyDescent="0.15">
      <c r="O37" s="17"/>
      <c r="P37" s="17"/>
    </row>
    <row r="38" spans="15:16" ht="20.100000000000001" customHeight="1" x14ac:dyDescent="0.2">
      <c r="O38" s="18"/>
      <c r="P38" s="18"/>
    </row>
    <row r="39" spans="15:16" ht="20.100000000000001" customHeight="1" x14ac:dyDescent="0.2">
      <c r="O39" s="19"/>
      <c r="P39" s="19"/>
    </row>
    <row r="40" spans="15:16" ht="20.100000000000001" customHeight="1" x14ac:dyDescent="0.2">
      <c r="O40" s="21"/>
      <c r="P40" s="21"/>
    </row>
    <row r="41" spans="15:16" ht="20.100000000000001" customHeight="1" x14ac:dyDescent="0.2">
      <c r="O41" s="20"/>
      <c r="P41" s="20"/>
    </row>
    <row r="42" spans="15:16" ht="20.100000000000001" customHeight="1" x14ac:dyDescent="0.15">
      <c r="O42" s="17"/>
      <c r="P42" s="17"/>
    </row>
    <row r="43" spans="15:16" ht="20.100000000000001" customHeight="1" x14ac:dyDescent="0.2">
      <c r="O43" s="18"/>
      <c r="P43" s="18"/>
    </row>
    <row r="44" spans="15:16" ht="20.100000000000001" customHeight="1" x14ac:dyDescent="0.2">
      <c r="O44" s="19"/>
      <c r="P44" s="19"/>
    </row>
    <row r="45" spans="15:16" ht="20.100000000000001" customHeight="1" x14ac:dyDescent="0.2">
      <c r="O45" s="21"/>
      <c r="P45" s="21"/>
    </row>
    <row r="46" spans="15:16" ht="20.100000000000001" customHeight="1" x14ac:dyDescent="0.2">
      <c r="O46" s="20"/>
      <c r="P46" s="20"/>
    </row>
    <row r="47" spans="15:16" ht="20.100000000000001" customHeight="1" x14ac:dyDescent="0.15">
      <c r="O47" s="17"/>
      <c r="P47" s="17"/>
    </row>
    <row r="48" spans="15:16" ht="20.100000000000001" customHeight="1" x14ac:dyDescent="0.2">
      <c r="O48" s="18"/>
      <c r="P48" s="18"/>
    </row>
    <row r="49" spans="15:16" ht="20.100000000000001" customHeight="1" x14ac:dyDescent="0.2">
      <c r="O49" s="19"/>
      <c r="P49" s="19"/>
    </row>
    <row r="50" spans="15:16" ht="20.100000000000001" customHeight="1" x14ac:dyDescent="0.2">
      <c r="O50" s="21"/>
      <c r="P50" s="21"/>
    </row>
    <row r="51" spans="15:16" ht="20.100000000000001" customHeight="1" x14ac:dyDescent="0.2">
      <c r="O51" s="20"/>
      <c r="P51" s="20"/>
    </row>
    <row r="52" spans="15:16" ht="20.100000000000001" customHeight="1" x14ac:dyDescent="0.15">
      <c r="O52" s="17"/>
      <c r="P52" s="17"/>
    </row>
    <row r="53" spans="15:16" ht="20.100000000000001" customHeight="1" x14ac:dyDescent="0.2">
      <c r="O53" s="18"/>
      <c r="P53" s="18"/>
    </row>
  </sheetData>
  <mergeCells count="2">
    <mergeCell ref="A25:M25"/>
    <mergeCell ref="A1:M1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differentOddEven="1">
    <oddHeader>&amp;R&amp;22土木、建築</oddHeader>
    <evenHeader>&amp;L&amp;22土木、建築</evenHeader>
  </headerFooter>
  <ignoredErrors>
    <ignoredError sqref="A13:A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F439-2E83-4F83-AF63-F808DFBC1D04}">
  <dimension ref="A1:Y75"/>
  <sheetViews>
    <sheetView showGridLines="0" view="pageBreakPreview" zoomScale="80" zoomScaleNormal="70" zoomScaleSheetLayoutView="80" workbookViewId="0">
      <selection activeCell="O6" sqref="O6"/>
    </sheetView>
  </sheetViews>
  <sheetFormatPr defaultColWidth="8.83203125" defaultRowHeight="12" x14ac:dyDescent="0.15"/>
  <cols>
    <col min="1" max="1" width="3.5" style="10" customWidth="1"/>
    <col min="2" max="2" width="3.33203125" style="10" customWidth="1"/>
    <col min="3" max="3" width="2.9140625" style="10" customWidth="1"/>
    <col min="4" max="4" width="2.6640625" style="10" customWidth="1"/>
    <col min="5" max="5" width="11.1640625" style="10" customWidth="1"/>
    <col min="6" max="6" width="12.33203125" style="10" customWidth="1"/>
    <col min="7" max="7" width="12" style="10" customWidth="1"/>
    <col min="8" max="8" width="11.58203125" style="10" customWidth="1"/>
    <col min="9" max="9" width="13.6640625" style="10" customWidth="1"/>
    <col min="10" max="10" width="11.33203125" style="10" customWidth="1"/>
    <col min="11" max="12" width="11.6640625" style="10" customWidth="1"/>
    <col min="13" max="13" width="26.58203125" style="10" customWidth="1"/>
    <col min="14" max="16384" width="8.83203125" style="10"/>
  </cols>
  <sheetData>
    <row r="1" spans="1:25" s="13" customFormat="1" ht="28.8" customHeight="1" x14ac:dyDescent="0.25">
      <c r="A1" s="245" t="s">
        <v>79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25" s="14" customFormat="1" ht="21" customHeight="1" x14ac:dyDescent="0.2">
      <c r="A2" s="246" t="s">
        <v>0</v>
      </c>
      <c r="B2" s="246"/>
      <c r="C2" s="246"/>
      <c r="D2" s="247"/>
      <c r="E2" s="250" t="s">
        <v>66</v>
      </c>
      <c r="F2" s="251"/>
      <c r="G2" s="252"/>
      <c r="H2" s="250" t="s">
        <v>72</v>
      </c>
      <c r="I2" s="251"/>
      <c r="J2" s="114"/>
      <c r="K2" s="115"/>
      <c r="L2" s="115"/>
      <c r="M2" s="115"/>
    </row>
    <row r="3" spans="1:25" s="14" customFormat="1" ht="16.5" customHeight="1" x14ac:dyDescent="0.2">
      <c r="A3" s="248"/>
      <c r="B3" s="248"/>
      <c r="C3" s="248"/>
      <c r="D3" s="249"/>
      <c r="E3" s="116"/>
      <c r="F3" s="116"/>
      <c r="G3" s="116"/>
      <c r="H3" s="117"/>
      <c r="I3" s="117"/>
      <c r="J3" s="118"/>
      <c r="K3" s="119"/>
      <c r="L3" s="119"/>
      <c r="M3" s="119"/>
    </row>
    <row r="4" spans="1:25" s="14" customFormat="1" ht="42" customHeight="1" x14ac:dyDescent="0.2">
      <c r="A4" s="242" t="s">
        <v>6</v>
      </c>
      <c r="B4" s="242"/>
      <c r="C4" s="242"/>
      <c r="D4" s="243"/>
      <c r="E4" s="120" t="s">
        <v>80</v>
      </c>
      <c r="F4" s="120" t="s">
        <v>50</v>
      </c>
      <c r="G4" s="121" t="s">
        <v>85</v>
      </c>
      <c r="H4" s="121" t="s">
        <v>80</v>
      </c>
      <c r="I4" s="120" t="s">
        <v>50</v>
      </c>
      <c r="J4" s="120" t="s">
        <v>67</v>
      </c>
      <c r="K4" s="122" t="s">
        <v>51</v>
      </c>
      <c r="L4" s="122" t="s">
        <v>52</v>
      </c>
      <c r="M4" s="123" t="s">
        <v>53</v>
      </c>
    </row>
    <row r="5" spans="1:25" s="14" customFormat="1" ht="18" customHeight="1" x14ac:dyDescent="0.2">
      <c r="A5" s="41"/>
      <c r="B5" s="41"/>
      <c r="C5" s="41"/>
      <c r="D5" s="41"/>
      <c r="E5" s="125" t="s">
        <v>54</v>
      </c>
      <c r="F5" s="125" t="s">
        <v>7</v>
      </c>
      <c r="G5" s="125" t="s">
        <v>4</v>
      </c>
      <c r="H5" s="125" t="s">
        <v>54</v>
      </c>
      <c r="I5" s="125" t="s">
        <v>7</v>
      </c>
      <c r="J5" s="125" t="s">
        <v>4</v>
      </c>
      <c r="K5" s="125" t="s">
        <v>4</v>
      </c>
      <c r="L5" s="125" t="s">
        <v>4</v>
      </c>
      <c r="M5" s="94" t="s">
        <v>4</v>
      </c>
    </row>
    <row r="6" spans="1:25" s="14" customFormat="1" ht="18" customHeight="1" x14ac:dyDescent="0.2">
      <c r="A6" s="240" t="s">
        <v>127</v>
      </c>
      <c r="B6" s="240"/>
      <c r="C6" s="240"/>
      <c r="D6" s="244"/>
      <c r="E6" s="169">
        <v>5772</v>
      </c>
      <c r="F6" s="169">
        <v>19189621</v>
      </c>
      <c r="G6" s="169">
        <v>1081217</v>
      </c>
      <c r="H6" s="169">
        <v>4538</v>
      </c>
      <c r="I6" s="169">
        <v>11169611</v>
      </c>
      <c r="J6" s="169">
        <v>625275</v>
      </c>
      <c r="K6" s="169">
        <v>600302</v>
      </c>
      <c r="L6" s="169">
        <v>8502</v>
      </c>
      <c r="M6" s="170">
        <v>16471</v>
      </c>
    </row>
    <row r="7" spans="1:25" s="14" customFormat="1" ht="18" customHeight="1" x14ac:dyDescent="0.2">
      <c r="A7" s="225" t="s">
        <v>95</v>
      </c>
      <c r="B7" s="225"/>
      <c r="C7" s="225"/>
      <c r="D7" s="226"/>
      <c r="E7" s="169">
        <v>5223</v>
      </c>
      <c r="F7" s="169">
        <v>20213975</v>
      </c>
      <c r="G7" s="169">
        <v>919048</v>
      </c>
      <c r="H7" s="169">
        <v>4169</v>
      </c>
      <c r="I7" s="169">
        <v>10171990</v>
      </c>
      <c r="J7" s="169">
        <v>547123</v>
      </c>
      <c r="K7" s="169">
        <v>531627</v>
      </c>
      <c r="L7" s="169">
        <v>7000</v>
      </c>
      <c r="M7" s="170">
        <v>8496</v>
      </c>
      <c r="O7" s="15"/>
    </row>
    <row r="8" spans="1:25" s="14" customFormat="1" ht="18" customHeight="1" x14ac:dyDescent="0.2">
      <c r="A8" s="225" t="s">
        <v>96</v>
      </c>
      <c r="B8" s="225"/>
      <c r="C8" s="225"/>
      <c r="D8" s="226"/>
      <c r="E8" s="169">
        <v>4874</v>
      </c>
      <c r="F8" s="169">
        <v>20179234</v>
      </c>
      <c r="G8" s="169">
        <v>889898</v>
      </c>
      <c r="H8" s="169">
        <v>3818</v>
      </c>
      <c r="I8" s="169">
        <v>10580799</v>
      </c>
      <c r="J8" s="169">
        <v>509496</v>
      </c>
      <c r="K8" s="169">
        <v>493737</v>
      </c>
      <c r="L8" s="169">
        <v>5030</v>
      </c>
      <c r="M8" s="171">
        <v>10729</v>
      </c>
    </row>
    <row r="9" spans="1:25" s="14" customFormat="1" ht="18" customHeight="1" x14ac:dyDescent="0.2">
      <c r="A9" s="225" t="s">
        <v>97</v>
      </c>
      <c r="B9" s="225"/>
      <c r="C9" s="225"/>
      <c r="D9" s="226"/>
      <c r="E9" s="169">
        <v>4600</v>
      </c>
      <c r="F9" s="169">
        <v>19985021</v>
      </c>
      <c r="G9" s="169">
        <v>805947</v>
      </c>
      <c r="H9" s="169">
        <v>3629</v>
      </c>
      <c r="I9" s="169">
        <v>10404991</v>
      </c>
      <c r="J9" s="169">
        <v>474435</v>
      </c>
      <c r="K9" s="169">
        <v>459817</v>
      </c>
      <c r="L9" s="169">
        <v>6371</v>
      </c>
      <c r="M9" s="171">
        <v>7977</v>
      </c>
      <c r="N9" s="164"/>
      <c r="O9" s="165"/>
      <c r="P9" s="164"/>
      <c r="Q9" s="165"/>
      <c r="R9" s="164"/>
      <c r="S9" s="165"/>
      <c r="T9" s="164"/>
      <c r="U9" s="165"/>
      <c r="V9" s="164"/>
      <c r="W9" s="165"/>
      <c r="X9" s="164"/>
      <c r="Y9" s="165"/>
    </row>
    <row r="10" spans="1:25" s="14" customFormat="1" ht="18" customHeight="1" x14ac:dyDescent="0.2">
      <c r="A10" s="225" t="s">
        <v>129</v>
      </c>
      <c r="B10" s="225"/>
      <c r="C10" s="225"/>
      <c r="D10" s="226"/>
      <c r="E10" s="169">
        <f>SUM(E12:E23)</f>
        <v>4439</v>
      </c>
      <c r="F10" s="169">
        <f t="shared" ref="F10:M10" si="0">SUM(F12:F23)</f>
        <v>19100900</v>
      </c>
      <c r="G10" s="169">
        <f t="shared" si="0"/>
        <v>746045</v>
      </c>
      <c r="H10" s="169">
        <f t="shared" si="0"/>
        <v>3379</v>
      </c>
      <c r="I10" s="169">
        <f t="shared" si="0"/>
        <v>10205143</v>
      </c>
      <c r="J10" s="169">
        <f t="shared" si="0"/>
        <v>441103</v>
      </c>
      <c r="K10" s="169">
        <f t="shared" si="0"/>
        <v>431622</v>
      </c>
      <c r="L10" s="169">
        <f t="shared" si="0"/>
        <v>6288</v>
      </c>
      <c r="M10" s="171">
        <f t="shared" si="0"/>
        <v>3193</v>
      </c>
      <c r="N10" s="166"/>
      <c r="O10" s="167"/>
      <c r="P10" s="168"/>
      <c r="Q10" s="167"/>
      <c r="R10" s="166"/>
      <c r="S10" s="167"/>
      <c r="T10" s="168"/>
      <c r="U10" s="167"/>
      <c r="V10" s="166"/>
      <c r="W10" s="167"/>
      <c r="X10" s="168"/>
      <c r="Y10" s="167"/>
    </row>
    <row r="11" spans="1:25" s="14" customFormat="1" ht="18" customHeight="1" x14ac:dyDescent="0.2">
      <c r="A11" s="26"/>
      <c r="B11" s="126"/>
      <c r="C11" s="124"/>
      <c r="D11" s="126"/>
      <c r="E11" s="169"/>
      <c r="F11" s="169"/>
      <c r="G11" s="169"/>
      <c r="H11" s="169"/>
      <c r="I11" s="169"/>
      <c r="J11" s="169"/>
      <c r="K11" s="169"/>
      <c r="L11" s="169"/>
      <c r="M11" s="170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</row>
    <row r="12" spans="1:25" s="14" customFormat="1" ht="18" customHeight="1" x14ac:dyDescent="0.2">
      <c r="A12" s="240" t="s">
        <v>130</v>
      </c>
      <c r="B12" s="240"/>
      <c r="C12" s="240"/>
      <c r="D12" s="241"/>
      <c r="E12" s="188">
        <v>507</v>
      </c>
      <c r="F12" s="189">
        <v>1542474</v>
      </c>
      <c r="G12" s="188">
        <v>63335</v>
      </c>
      <c r="H12" s="188">
        <v>276</v>
      </c>
      <c r="I12" s="190">
        <v>754319</v>
      </c>
      <c r="J12" s="190">
        <v>34787</v>
      </c>
      <c r="K12" s="188">
        <v>34028</v>
      </c>
      <c r="L12" s="191">
        <v>183</v>
      </c>
      <c r="M12" s="192">
        <v>576</v>
      </c>
      <c r="N12" s="161"/>
      <c r="O12" s="158"/>
      <c r="P12" s="161"/>
      <c r="Q12" s="158"/>
      <c r="R12" s="161"/>
      <c r="S12" s="158"/>
      <c r="T12" s="161"/>
      <c r="U12" s="158"/>
      <c r="V12" s="161"/>
      <c r="W12" s="158"/>
      <c r="X12" s="161"/>
      <c r="Y12" s="41"/>
    </row>
    <row r="13" spans="1:25" s="14" customFormat="1" ht="18" customHeight="1" x14ac:dyDescent="0.2">
      <c r="A13" s="253" t="s">
        <v>109</v>
      </c>
      <c r="B13" s="253"/>
      <c r="C13" s="253"/>
      <c r="D13" s="254"/>
      <c r="E13" s="193">
        <v>369</v>
      </c>
      <c r="F13" s="189">
        <v>1395804</v>
      </c>
      <c r="G13" s="193">
        <v>58344</v>
      </c>
      <c r="H13" s="193">
        <v>292</v>
      </c>
      <c r="I13" s="190">
        <v>934223</v>
      </c>
      <c r="J13" s="190">
        <v>43356</v>
      </c>
      <c r="K13" s="193">
        <v>42875</v>
      </c>
      <c r="L13" s="193">
        <v>0</v>
      </c>
      <c r="M13" s="194">
        <v>481</v>
      </c>
      <c r="N13" s="161"/>
      <c r="O13" s="158"/>
      <c r="P13" s="161"/>
      <c r="Q13" s="158"/>
      <c r="R13" s="161"/>
      <c r="S13" s="158"/>
      <c r="T13" s="161"/>
      <c r="U13" s="158"/>
      <c r="V13" s="161"/>
      <c r="W13" s="158"/>
      <c r="X13" s="161"/>
      <c r="Y13" s="41"/>
    </row>
    <row r="14" spans="1:25" s="14" customFormat="1" ht="18" customHeight="1" x14ac:dyDescent="0.2">
      <c r="A14" s="253" t="s">
        <v>110</v>
      </c>
      <c r="B14" s="253"/>
      <c r="C14" s="253"/>
      <c r="D14" s="254"/>
      <c r="E14" s="193">
        <v>612</v>
      </c>
      <c r="F14" s="189">
        <v>3381076</v>
      </c>
      <c r="G14" s="193">
        <v>120302</v>
      </c>
      <c r="H14" s="193">
        <v>485</v>
      </c>
      <c r="I14" s="190">
        <v>1603626</v>
      </c>
      <c r="J14" s="190">
        <v>71834</v>
      </c>
      <c r="K14" s="193">
        <v>71406</v>
      </c>
      <c r="L14" s="193">
        <v>0</v>
      </c>
      <c r="M14" s="194">
        <v>428</v>
      </c>
      <c r="N14" s="161"/>
      <c r="O14" s="158"/>
      <c r="P14" s="161"/>
      <c r="Q14" s="158"/>
      <c r="R14" s="161"/>
      <c r="S14" s="158"/>
      <c r="T14" s="161"/>
      <c r="U14" s="158"/>
      <c r="V14" s="161"/>
      <c r="W14" s="158"/>
      <c r="X14" s="161"/>
      <c r="Y14" s="41"/>
    </row>
    <row r="15" spans="1:25" s="14" customFormat="1" ht="18" customHeight="1" x14ac:dyDescent="0.2">
      <c r="A15" s="253" t="s">
        <v>111</v>
      </c>
      <c r="B15" s="253"/>
      <c r="C15" s="253"/>
      <c r="D15" s="254"/>
      <c r="E15" s="193">
        <v>214</v>
      </c>
      <c r="F15" s="189">
        <v>1097160</v>
      </c>
      <c r="G15" s="193">
        <v>45408</v>
      </c>
      <c r="H15" s="193">
        <v>178</v>
      </c>
      <c r="I15" s="190">
        <v>598833</v>
      </c>
      <c r="J15" s="190">
        <v>23791</v>
      </c>
      <c r="K15" s="193">
        <v>23636</v>
      </c>
      <c r="L15" s="193">
        <v>52</v>
      </c>
      <c r="M15" s="194">
        <v>103</v>
      </c>
      <c r="N15" s="161"/>
      <c r="O15" s="158"/>
      <c r="P15" s="161"/>
      <c r="Q15" s="158"/>
      <c r="R15" s="161"/>
      <c r="S15" s="158"/>
      <c r="T15" s="161"/>
      <c r="U15" s="158"/>
      <c r="V15" s="161"/>
      <c r="W15" s="158"/>
      <c r="X15" s="161"/>
      <c r="Y15" s="41"/>
    </row>
    <row r="16" spans="1:25" s="14" customFormat="1" ht="18" customHeight="1" x14ac:dyDescent="0.2">
      <c r="A16" s="253" t="s">
        <v>112</v>
      </c>
      <c r="B16" s="253"/>
      <c r="C16" s="253"/>
      <c r="D16" s="254"/>
      <c r="E16" s="193">
        <v>232</v>
      </c>
      <c r="F16" s="189">
        <v>872741</v>
      </c>
      <c r="G16" s="193">
        <v>47813</v>
      </c>
      <c r="H16" s="193">
        <v>184</v>
      </c>
      <c r="I16" s="190">
        <v>440129</v>
      </c>
      <c r="J16" s="190">
        <v>19393</v>
      </c>
      <c r="K16" s="193">
        <v>19393</v>
      </c>
      <c r="L16" s="193">
        <v>0</v>
      </c>
      <c r="M16" s="194">
        <v>0</v>
      </c>
      <c r="N16" s="161"/>
      <c r="O16" s="158"/>
      <c r="P16" s="161"/>
      <c r="Q16" s="158"/>
      <c r="R16" s="161"/>
      <c r="S16" s="158"/>
      <c r="T16" s="161"/>
      <c r="U16" s="158"/>
      <c r="V16" s="161"/>
      <c r="W16" s="158"/>
      <c r="X16" s="161"/>
      <c r="Y16" s="41"/>
    </row>
    <row r="17" spans="1:25" s="14" customFormat="1" ht="18" customHeight="1" x14ac:dyDescent="0.2">
      <c r="A17" s="253" t="s">
        <v>113</v>
      </c>
      <c r="B17" s="253"/>
      <c r="C17" s="253"/>
      <c r="D17" s="254"/>
      <c r="E17" s="193">
        <v>328</v>
      </c>
      <c r="F17" s="189">
        <v>970037</v>
      </c>
      <c r="G17" s="193">
        <v>43621</v>
      </c>
      <c r="H17" s="193">
        <v>273</v>
      </c>
      <c r="I17" s="190">
        <v>685974</v>
      </c>
      <c r="J17" s="190">
        <v>31199</v>
      </c>
      <c r="K17" s="193">
        <v>31199</v>
      </c>
      <c r="L17" s="193">
        <v>0</v>
      </c>
      <c r="M17" s="194">
        <v>0</v>
      </c>
      <c r="N17" s="161"/>
      <c r="O17" s="158"/>
      <c r="P17" s="161"/>
      <c r="Q17" s="158"/>
      <c r="R17" s="161"/>
      <c r="S17" s="158"/>
      <c r="T17" s="161"/>
      <c r="U17" s="158"/>
      <c r="V17" s="161"/>
      <c r="W17" s="158"/>
      <c r="X17" s="161"/>
      <c r="Y17" s="41"/>
    </row>
    <row r="18" spans="1:25" s="14" customFormat="1" ht="18" customHeight="1" x14ac:dyDescent="0.2">
      <c r="A18" s="253" t="s">
        <v>114</v>
      </c>
      <c r="B18" s="253"/>
      <c r="C18" s="253"/>
      <c r="D18" s="254"/>
      <c r="E18" s="193">
        <v>394</v>
      </c>
      <c r="F18" s="189">
        <v>2062945</v>
      </c>
      <c r="G18" s="193">
        <v>71415</v>
      </c>
      <c r="H18" s="193">
        <v>309</v>
      </c>
      <c r="I18" s="190">
        <v>1056042</v>
      </c>
      <c r="J18" s="190">
        <v>39264</v>
      </c>
      <c r="K18" s="193">
        <v>34861</v>
      </c>
      <c r="L18" s="193">
        <v>4388</v>
      </c>
      <c r="M18" s="194">
        <v>15</v>
      </c>
      <c r="N18" s="161"/>
      <c r="O18" s="158"/>
      <c r="P18" s="161"/>
      <c r="Q18" s="158"/>
      <c r="R18" s="161"/>
      <c r="S18" s="158"/>
      <c r="T18" s="161"/>
      <c r="U18" s="158"/>
      <c r="V18" s="161"/>
      <c r="W18" s="158"/>
      <c r="X18" s="161"/>
      <c r="Y18" s="159"/>
    </row>
    <row r="19" spans="1:25" s="14" customFormat="1" ht="18" customHeight="1" x14ac:dyDescent="0.2">
      <c r="A19" s="253" t="s">
        <v>115</v>
      </c>
      <c r="B19" s="253"/>
      <c r="C19" s="253"/>
      <c r="D19" s="254"/>
      <c r="E19" s="193">
        <v>307</v>
      </c>
      <c r="F19" s="189">
        <v>1015501</v>
      </c>
      <c r="G19" s="193">
        <v>42333</v>
      </c>
      <c r="H19" s="193">
        <v>250</v>
      </c>
      <c r="I19" s="190">
        <v>663037</v>
      </c>
      <c r="J19" s="190">
        <v>28574</v>
      </c>
      <c r="K19" s="193">
        <v>28146</v>
      </c>
      <c r="L19" s="193">
        <v>428</v>
      </c>
      <c r="M19" s="194">
        <v>0</v>
      </c>
      <c r="N19" s="161"/>
      <c r="O19" s="158"/>
      <c r="P19" s="161"/>
      <c r="Q19" s="158"/>
      <c r="R19" s="161"/>
      <c r="S19" s="158"/>
      <c r="T19" s="161"/>
      <c r="U19" s="158"/>
      <c r="V19" s="161"/>
      <c r="W19" s="158"/>
      <c r="X19" s="161"/>
      <c r="Y19" s="159"/>
    </row>
    <row r="20" spans="1:25" s="14" customFormat="1" ht="18" customHeight="1" x14ac:dyDescent="0.2">
      <c r="A20" s="253" t="s">
        <v>116</v>
      </c>
      <c r="B20" s="253"/>
      <c r="C20" s="253"/>
      <c r="D20" s="254"/>
      <c r="E20" s="193">
        <v>413</v>
      </c>
      <c r="F20" s="189">
        <v>2123926</v>
      </c>
      <c r="G20" s="193">
        <v>82219</v>
      </c>
      <c r="H20" s="193">
        <v>334</v>
      </c>
      <c r="I20" s="190">
        <v>1248713</v>
      </c>
      <c r="J20" s="190">
        <v>54817</v>
      </c>
      <c r="K20" s="193">
        <v>53365</v>
      </c>
      <c r="L20" s="193">
        <v>585</v>
      </c>
      <c r="M20" s="194">
        <v>867</v>
      </c>
      <c r="N20" s="161"/>
      <c r="O20" s="158"/>
      <c r="P20" s="161"/>
      <c r="Q20" s="158"/>
      <c r="R20" s="161"/>
      <c r="S20" s="158"/>
      <c r="T20" s="161"/>
      <c r="U20" s="158"/>
      <c r="V20" s="161"/>
      <c r="W20" s="158"/>
      <c r="X20" s="161"/>
      <c r="Y20" s="41"/>
    </row>
    <row r="21" spans="1:25" s="14" customFormat="1" ht="18" customHeight="1" x14ac:dyDescent="0.2">
      <c r="A21" s="253" t="s">
        <v>119</v>
      </c>
      <c r="B21" s="253"/>
      <c r="C21" s="253"/>
      <c r="D21" s="254"/>
      <c r="E21" s="193">
        <v>395</v>
      </c>
      <c r="F21" s="189">
        <v>1671823</v>
      </c>
      <c r="G21" s="193">
        <v>62603</v>
      </c>
      <c r="H21" s="193">
        <v>276</v>
      </c>
      <c r="I21" s="190">
        <v>821182</v>
      </c>
      <c r="J21" s="190">
        <v>34776</v>
      </c>
      <c r="K21" s="193">
        <v>34232</v>
      </c>
      <c r="L21" s="193">
        <v>298</v>
      </c>
      <c r="M21" s="194">
        <v>246</v>
      </c>
      <c r="N21" s="161"/>
      <c r="O21" s="158"/>
      <c r="P21" s="161"/>
      <c r="Q21" s="158"/>
      <c r="R21" s="161"/>
      <c r="S21" s="158"/>
      <c r="T21" s="161"/>
      <c r="U21" s="158"/>
      <c r="V21" s="161"/>
      <c r="W21" s="158"/>
      <c r="X21" s="161"/>
      <c r="Y21" s="41"/>
    </row>
    <row r="22" spans="1:25" s="14" customFormat="1" ht="18" customHeight="1" x14ac:dyDescent="0.2">
      <c r="A22" s="253" t="s">
        <v>117</v>
      </c>
      <c r="B22" s="253"/>
      <c r="C22" s="253"/>
      <c r="D22" s="254"/>
      <c r="E22" s="193">
        <v>370</v>
      </c>
      <c r="F22" s="190">
        <v>1359409</v>
      </c>
      <c r="G22" s="193">
        <v>52823</v>
      </c>
      <c r="H22" s="193">
        <v>287</v>
      </c>
      <c r="I22" s="190">
        <v>734273</v>
      </c>
      <c r="J22" s="190">
        <v>31739</v>
      </c>
      <c r="K22" s="195">
        <v>31209</v>
      </c>
      <c r="L22" s="195">
        <v>185</v>
      </c>
      <c r="M22" s="196">
        <v>345</v>
      </c>
      <c r="N22" s="161"/>
      <c r="O22" s="158"/>
      <c r="P22" s="161"/>
      <c r="Q22" s="158"/>
      <c r="R22" s="161"/>
      <c r="S22" s="158"/>
      <c r="T22" s="161"/>
      <c r="U22" s="158"/>
      <c r="V22" s="161"/>
      <c r="W22" s="158"/>
      <c r="X22" s="161"/>
      <c r="Y22" s="41"/>
    </row>
    <row r="23" spans="1:25" s="14" customFormat="1" ht="18" customHeight="1" x14ac:dyDescent="0.2">
      <c r="A23" s="253" t="s">
        <v>118</v>
      </c>
      <c r="B23" s="253"/>
      <c r="C23" s="253"/>
      <c r="D23" s="254"/>
      <c r="E23" s="197">
        <v>298</v>
      </c>
      <c r="F23" s="198">
        <v>1608004</v>
      </c>
      <c r="G23" s="198">
        <v>55829</v>
      </c>
      <c r="H23" s="197">
        <v>235</v>
      </c>
      <c r="I23" s="198">
        <v>664792</v>
      </c>
      <c r="J23" s="198">
        <v>27573</v>
      </c>
      <c r="K23" s="197">
        <v>27272</v>
      </c>
      <c r="L23" s="199">
        <v>169</v>
      </c>
      <c r="M23" s="200">
        <v>132</v>
      </c>
      <c r="N23" s="161"/>
      <c r="O23" s="158"/>
      <c r="P23" s="161"/>
      <c r="Q23" s="158"/>
      <c r="R23" s="161"/>
      <c r="S23" s="158"/>
      <c r="T23" s="161"/>
      <c r="U23" s="158"/>
      <c r="V23" s="161"/>
      <c r="W23" s="158"/>
      <c r="X23" s="161"/>
      <c r="Y23" s="41"/>
    </row>
    <row r="24" spans="1:25" s="14" customFormat="1" ht="18" customHeight="1" x14ac:dyDescent="0.2">
      <c r="A24" s="22"/>
      <c r="B24" s="22"/>
      <c r="C24" s="22"/>
      <c r="D24" s="23"/>
      <c r="E24" s="172"/>
      <c r="F24" s="172"/>
      <c r="G24" s="172"/>
      <c r="H24" s="172"/>
      <c r="I24" s="172"/>
      <c r="J24" s="172"/>
      <c r="K24" s="172"/>
      <c r="L24" s="172"/>
      <c r="M24" s="173"/>
    </row>
    <row r="25" spans="1:25" ht="19.5" customHeight="1" x14ac:dyDescent="0.15">
      <c r="A25" s="3"/>
      <c r="B25" s="3"/>
      <c r="C25" s="3"/>
      <c r="D25" s="3"/>
      <c r="E25" s="24"/>
      <c r="F25" s="24"/>
      <c r="G25" s="24"/>
      <c r="H25" s="24"/>
      <c r="I25" s="24"/>
      <c r="J25" s="24"/>
      <c r="K25" s="24"/>
      <c r="L25" s="24"/>
      <c r="M25" s="24"/>
    </row>
    <row r="26" spans="1:25" ht="20.25" customHeight="1" x14ac:dyDescent="0.15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  <c r="M26" s="24"/>
    </row>
    <row r="27" spans="1:25" s="14" customFormat="1" ht="21" customHeight="1" x14ac:dyDescent="0.2">
      <c r="A27" s="255" t="s">
        <v>0</v>
      </c>
      <c r="B27" s="255"/>
      <c r="C27" s="255"/>
      <c r="D27" s="256"/>
      <c r="E27" s="127"/>
      <c r="F27" s="128" t="s">
        <v>55</v>
      </c>
      <c r="G27" s="129"/>
      <c r="H27" s="130"/>
      <c r="I27" s="130"/>
      <c r="J27" s="130"/>
      <c r="K27" s="130"/>
      <c r="L27" s="130"/>
      <c r="M27" s="130"/>
    </row>
    <row r="28" spans="1:25" s="14" customFormat="1" ht="16.5" customHeight="1" x14ac:dyDescent="0.2">
      <c r="A28" s="257"/>
      <c r="B28" s="257"/>
      <c r="C28" s="257"/>
      <c r="D28" s="258"/>
      <c r="E28" s="131"/>
      <c r="F28" s="132"/>
      <c r="G28" s="133"/>
      <c r="H28" s="134"/>
      <c r="I28" s="134"/>
      <c r="J28" s="134"/>
      <c r="K28" s="134"/>
      <c r="L28" s="134"/>
      <c r="M28" s="134"/>
    </row>
    <row r="29" spans="1:25" s="14" customFormat="1" ht="45.75" customHeight="1" x14ac:dyDescent="0.2">
      <c r="A29" s="259" t="s">
        <v>6</v>
      </c>
      <c r="B29" s="259"/>
      <c r="C29" s="259"/>
      <c r="D29" s="260"/>
      <c r="E29" s="135" t="s">
        <v>80</v>
      </c>
      <c r="F29" s="136" t="s">
        <v>50</v>
      </c>
      <c r="G29" s="137" t="s">
        <v>85</v>
      </c>
      <c r="H29" s="138" t="s">
        <v>82</v>
      </c>
      <c r="I29" s="42" t="s">
        <v>122</v>
      </c>
      <c r="J29" s="138" t="s">
        <v>83</v>
      </c>
      <c r="K29" s="148" t="s">
        <v>81</v>
      </c>
      <c r="L29" s="138" t="s">
        <v>56</v>
      </c>
      <c r="M29" s="187" t="s">
        <v>57</v>
      </c>
    </row>
    <row r="30" spans="1:25" s="14" customFormat="1" ht="18.75" customHeight="1" x14ac:dyDescent="0.2">
      <c r="A30" s="140"/>
      <c r="B30" s="140"/>
      <c r="C30" s="140"/>
      <c r="D30" s="140"/>
      <c r="E30" s="125" t="s">
        <v>54</v>
      </c>
      <c r="F30" s="125" t="s">
        <v>7</v>
      </c>
      <c r="G30" s="125" t="s">
        <v>4</v>
      </c>
      <c r="H30" s="125" t="s">
        <v>4</v>
      </c>
      <c r="I30" s="125" t="s">
        <v>4</v>
      </c>
      <c r="J30" s="125" t="s">
        <v>4</v>
      </c>
      <c r="K30" s="125" t="s">
        <v>4</v>
      </c>
      <c r="L30" s="125" t="s">
        <v>4</v>
      </c>
      <c r="M30" s="94" t="s">
        <v>4</v>
      </c>
    </row>
    <row r="31" spans="1:25" s="14" customFormat="1" ht="18" customHeight="1" x14ac:dyDescent="0.2">
      <c r="A31" s="240" t="s">
        <v>127</v>
      </c>
      <c r="B31" s="240"/>
      <c r="C31" s="240"/>
      <c r="D31" s="244"/>
      <c r="E31" s="201">
        <v>1234</v>
      </c>
      <c r="F31" s="201">
        <v>8020010</v>
      </c>
      <c r="G31" s="201">
        <v>455942</v>
      </c>
      <c r="H31" s="201">
        <v>148963</v>
      </c>
      <c r="I31" s="201">
        <v>11419</v>
      </c>
      <c r="J31" s="201">
        <v>66431</v>
      </c>
      <c r="K31" s="201">
        <v>11102</v>
      </c>
      <c r="L31" s="201">
        <v>2150</v>
      </c>
      <c r="M31" s="202">
        <v>12070</v>
      </c>
    </row>
    <row r="32" spans="1:25" s="14" customFormat="1" ht="18" customHeight="1" x14ac:dyDescent="0.2">
      <c r="A32" s="225" t="s">
        <v>95</v>
      </c>
      <c r="B32" s="225"/>
      <c r="C32" s="225"/>
      <c r="D32" s="226"/>
      <c r="E32" s="201">
        <v>1054</v>
      </c>
      <c r="F32" s="201">
        <v>10041985</v>
      </c>
      <c r="G32" s="201">
        <v>371925</v>
      </c>
      <c r="H32" s="201">
        <v>26878</v>
      </c>
      <c r="I32" s="201">
        <v>10256</v>
      </c>
      <c r="J32" s="201">
        <v>59009</v>
      </c>
      <c r="K32" s="201">
        <v>7243</v>
      </c>
      <c r="L32" s="201">
        <v>24946</v>
      </c>
      <c r="M32" s="202">
        <v>47463</v>
      </c>
    </row>
    <row r="33" spans="1:15" s="14" customFormat="1" ht="18" customHeight="1" x14ac:dyDescent="0.2">
      <c r="A33" s="225" t="s">
        <v>96</v>
      </c>
      <c r="B33" s="225"/>
      <c r="C33" s="225"/>
      <c r="D33" s="226"/>
      <c r="E33" s="201">
        <v>1056</v>
      </c>
      <c r="F33" s="201">
        <v>9598435</v>
      </c>
      <c r="G33" s="201">
        <v>380402</v>
      </c>
      <c r="H33" s="201">
        <v>43793</v>
      </c>
      <c r="I33" s="201">
        <v>10097</v>
      </c>
      <c r="J33" s="201">
        <v>53623</v>
      </c>
      <c r="K33" s="201">
        <v>28043</v>
      </c>
      <c r="L33" s="201">
        <v>12738</v>
      </c>
      <c r="M33" s="202">
        <v>55244</v>
      </c>
    </row>
    <row r="34" spans="1:15" s="14" customFormat="1" ht="18" customHeight="1" x14ac:dyDescent="0.2">
      <c r="A34" s="225" t="s">
        <v>97</v>
      </c>
      <c r="B34" s="225"/>
      <c r="C34" s="225"/>
      <c r="D34" s="226"/>
      <c r="E34" s="201">
        <v>971</v>
      </c>
      <c r="F34" s="201">
        <v>9580120</v>
      </c>
      <c r="G34" s="201">
        <v>331782</v>
      </c>
      <c r="H34" s="201">
        <v>20052</v>
      </c>
      <c r="I34" s="201">
        <v>11819</v>
      </c>
      <c r="J34" s="201">
        <v>72580</v>
      </c>
      <c r="K34" s="201">
        <v>10712</v>
      </c>
      <c r="L34" s="201">
        <v>10966</v>
      </c>
      <c r="M34" s="202">
        <v>12757</v>
      </c>
    </row>
    <row r="35" spans="1:15" s="14" customFormat="1" ht="18" customHeight="1" x14ac:dyDescent="0.2">
      <c r="A35" s="225" t="s">
        <v>129</v>
      </c>
      <c r="B35" s="225"/>
      <c r="C35" s="225"/>
      <c r="D35" s="226"/>
      <c r="E35" s="201">
        <f>SUM(E37:E48)</f>
        <v>1060</v>
      </c>
      <c r="F35" s="201">
        <f t="shared" ref="F35:M35" si="1">SUM(F37:F48)</f>
        <v>8895757</v>
      </c>
      <c r="G35" s="201">
        <f t="shared" si="1"/>
        <v>304942</v>
      </c>
      <c r="H35" s="201">
        <f t="shared" si="1"/>
        <v>18486</v>
      </c>
      <c r="I35" s="201">
        <f t="shared" si="1"/>
        <v>14610</v>
      </c>
      <c r="J35" s="201">
        <f t="shared" si="1"/>
        <v>51954</v>
      </c>
      <c r="K35" s="201">
        <f t="shared" si="1"/>
        <v>1868</v>
      </c>
      <c r="L35" s="201">
        <f t="shared" si="1"/>
        <v>259</v>
      </c>
      <c r="M35" s="202">
        <f t="shared" si="1"/>
        <v>17192</v>
      </c>
      <c r="O35"/>
    </row>
    <row r="36" spans="1:15" s="14" customFormat="1" ht="18" customHeight="1" x14ac:dyDescent="0.2">
      <c r="A36" s="26"/>
      <c r="B36" s="126"/>
      <c r="C36" s="124"/>
      <c r="D36" s="126"/>
      <c r="E36" s="201"/>
      <c r="F36" s="201"/>
      <c r="G36" s="201"/>
      <c r="H36" s="201"/>
      <c r="I36" s="201"/>
      <c r="J36" s="201"/>
      <c r="K36" s="201"/>
      <c r="L36" s="201"/>
      <c r="M36" s="203"/>
    </row>
    <row r="37" spans="1:15" s="14" customFormat="1" ht="18" customHeight="1" x14ac:dyDescent="0.2">
      <c r="A37" s="240" t="s">
        <v>130</v>
      </c>
      <c r="B37" s="240"/>
      <c r="C37" s="240"/>
      <c r="D37" s="241"/>
      <c r="E37" s="188">
        <v>231</v>
      </c>
      <c r="F37" s="204">
        <v>788155</v>
      </c>
      <c r="G37" s="204">
        <v>28548</v>
      </c>
      <c r="H37" s="188">
        <v>704</v>
      </c>
      <c r="I37" s="191">
        <v>697</v>
      </c>
      <c r="J37" s="188">
        <v>5452</v>
      </c>
      <c r="K37" s="191">
        <v>239</v>
      </c>
      <c r="L37" s="191">
        <v>0</v>
      </c>
      <c r="M37" s="192">
        <v>532</v>
      </c>
    </row>
    <row r="38" spans="1:15" s="14" customFormat="1" ht="18" customHeight="1" x14ac:dyDescent="0.2">
      <c r="A38" s="253" t="s">
        <v>109</v>
      </c>
      <c r="B38" s="253"/>
      <c r="C38" s="253"/>
      <c r="D38" s="254"/>
      <c r="E38" s="193">
        <v>77</v>
      </c>
      <c r="F38" s="204">
        <v>461581</v>
      </c>
      <c r="G38" s="204">
        <v>14988</v>
      </c>
      <c r="H38" s="193">
        <v>2265</v>
      </c>
      <c r="I38" s="193">
        <v>765</v>
      </c>
      <c r="J38" s="193">
        <v>2411</v>
      </c>
      <c r="K38" s="193">
        <v>61</v>
      </c>
      <c r="L38" s="193">
        <v>0</v>
      </c>
      <c r="M38" s="194">
        <v>1360</v>
      </c>
    </row>
    <row r="39" spans="1:15" s="14" customFormat="1" ht="18" customHeight="1" x14ac:dyDescent="0.2">
      <c r="A39" s="253" t="s">
        <v>110</v>
      </c>
      <c r="B39" s="253"/>
      <c r="C39" s="253"/>
      <c r="D39" s="254"/>
      <c r="E39" s="193">
        <v>127</v>
      </c>
      <c r="F39" s="204">
        <v>1777450</v>
      </c>
      <c r="G39" s="204">
        <v>48468</v>
      </c>
      <c r="H39" s="193">
        <v>2183</v>
      </c>
      <c r="I39" s="193">
        <v>2638</v>
      </c>
      <c r="J39" s="193">
        <v>2919</v>
      </c>
      <c r="K39" s="193">
        <v>65</v>
      </c>
      <c r="L39" s="193">
        <v>0</v>
      </c>
      <c r="M39" s="194">
        <v>355</v>
      </c>
    </row>
    <row r="40" spans="1:15" s="14" customFormat="1" ht="18" customHeight="1" x14ac:dyDescent="0.2">
      <c r="A40" s="253" t="s">
        <v>111</v>
      </c>
      <c r="B40" s="253"/>
      <c r="C40" s="253"/>
      <c r="D40" s="254"/>
      <c r="E40" s="193">
        <v>36</v>
      </c>
      <c r="F40" s="204">
        <v>498327</v>
      </c>
      <c r="G40" s="204">
        <v>21617</v>
      </c>
      <c r="H40" s="193">
        <v>947</v>
      </c>
      <c r="I40" s="193">
        <v>203</v>
      </c>
      <c r="J40" s="193">
        <v>286</v>
      </c>
      <c r="K40" s="193">
        <v>302</v>
      </c>
      <c r="L40" s="193">
        <v>0</v>
      </c>
      <c r="M40" s="194">
        <v>0</v>
      </c>
    </row>
    <row r="41" spans="1:15" s="14" customFormat="1" ht="18" customHeight="1" x14ac:dyDescent="0.2">
      <c r="A41" s="253" t="s">
        <v>112</v>
      </c>
      <c r="B41" s="253"/>
      <c r="C41" s="253"/>
      <c r="D41" s="254"/>
      <c r="E41" s="193">
        <v>48</v>
      </c>
      <c r="F41" s="204">
        <v>432612</v>
      </c>
      <c r="G41" s="204">
        <v>28420</v>
      </c>
      <c r="H41" s="193">
        <v>518</v>
      </c>
      <c r="I41" s="193">
        <v>64</v>
      </c>
      <c r="J41" s="193">
        <v>3421</v>
      </c>
      <c r="K41" s="193">
        <v>0</v>
      </c>
      <c r="L41" s="193">
        <v>0</v>
      </c>
      <c r="M41" s="194">
        <v>2318</v>
      </c>
    </row>
    <row r="42" spans="1:15" s="14" customFormat="1" ht="18" customHeight="1" x14ac:dyDescent="0.2">
      <c r="A42" s="253" t="s">
        <v>113</v>
      </c>
      <c r="B42" s="253"/>
      <c r="C42" s="253"/>
      <c r="D42" s="254"/>
      <c r="E42" s="193">
        <v>55</v>
      </c>
      <c r="F42" s="204">
        <v>284063</v>
      </c>
      <c r="G42" s="204">
        <v>12422</v>
      </c>
      <c r="H42" s="193">
        <v>843</v>
      </c>
      <c r="I42" s="193">
        <v>1259</v>
      </c>
      <c r="J42" s="193">
        <v>2106</v>
      </c>
      <c r="K42" s="193">
        <v>103</v>
      </c>
      <c r="L42" s="193">
        <v>0</v>
      </c>
      <c r="M42" s="194">
        <v>1067</v>
      </c>
    </row>
    <row r="43" spans="1:15" s="14" customFormat="1" ht="18" customHeight="1" x14ac:dyDescent="0.2">
      <c r="A43" s="253" t="s">
        <v>114</v>
      </c>
      <c r="B43" s="253"/>
      <c r="C43" s="253"/>
      <c r="D43" s="254"/>
      <c r="E43" s="193">
        <v>85</v>
      </c>
      <c r="F43" s="204">
        <v>1006903</v>
      </c>
      <c r="G43" s="204">
        <v>32151</v>
      </c>
      <c r="H43" s="193">
        <v>1677</v>
      </c>
      <c r="I43" s="193">
        <v>848</v>
      </c>
      <c r="J43" s="193">
        <v>1422</v>
      </c>
      <c r="K43" s="193">
        <v>122</v>
      </c>
      <c r="L43" s="193">
        <v>0</v>
      </c>
      <c r="M43" s="194">
        <v>3795</v>
      </c>
    </row>
    <row r="44" spans="1:15" s="14" customFormat="1" ht="18" customHeight="1" x14ac:dyDescent="0.2">
      <c r="A44" s="253" t="s">
        <v>115</v>
      </c>
      <c r="B44" s="253"/>
      <c r="C44" s="253"/>
      <c r="D44" s="254"/>
      <c r="E44" s="193">
        <v>57</v>
      </c>
      <c r="F44" s="204">
        <v>352464</v>
      </c>
      <c r="G44" s="204">
        <v>13759</v>
      </c>
      <c r="H44" s="193">
        <v>502</v>
      </c>
      <c r="I44" s="193">
        <v>1711</v>
      </c>
      <c r="J44" s="193">
        <v>140</v>
      </c>
      <c r="K44" s="193">
        <v>154</v>
      </c>
      <c r="L44" s="193">
        <v>124</v>
      </c>
      <c r="M44" s="194">
        <v>723</v>
      </c>
    </row>
    <row r="45" spans="1:15" s="14" customFormat="1" ht="18" customHeight="1" x14ac:dyDescent="0.2">
      <c r="A45" s="253" t="s">
        <v>116</v>
      </c>
      <c r="B45" s="253"/>
      <c r="C45" s="253"/>
      <c r="D45" s="254"/>
      <c r="E45" s="193">
        <v>79</v>
      </c>
      <c r="F45" s="204">
        <v>875213</v>
      </c>
      <c r="G45" s="204">
        <v>27402</v>
      </c>
      <c r="H45" s="193">
        <v>434</v>
      </c>
      <c r="I45" s="193">
        <v>284</v>
      </c>
      <c r="J45" s="193">
        <v>8455</v>
      </c>
      <c r="K45" s="193">
        <v>53</v>
      </c>
      <c r="L45" s="193">
        <v>0</v>
      </c>
      <c r="M45" s="194">
        <v>2973</v>
      </c>
    </row>
    <row r="46" spans="1:15" s="14" customFormat="1" ht="18" customHeight="1" x14ac:dyDescent="0.2">
      <c r="A46" s="253" t="s">
        <v>119</v>
      </c>
      <c r="B46" s="253"/>
      <c r="C46" s="253"/>
      <c r="D46" s="254"/>
      <c r="E46" s="193">
        <v>119</v>
      </c>
      <c r="F46" s="204">
        <v>850641</v>
      </c>
      <c r="G46" s="204">
        <v>27827</v>
      </c>
      <c r="H46" s="193">
        <v>7065</v>
      </c>
      <c r="I46" s="193">
        <v>406</v>
      </c>
      <c r="J46" s="193">
        <v>6051</v>
      </c>
      <c r="K46" s="193">
        <v>35</v>
      </c>
      <c r="L46" s="193">
        <v>0</v>
      </c>
      <c r="M46" s="194">
        <v>14</v>
      </c>
    </row>
    <row r="47" spans="1:15" s="14" customFormat="1" ht="18" customHeight="1" x14ac:dyDescent="0.2">
      <c r="A47" s="253" t="s">
        <v>117</v>
      </c>
      <c r="B47" s="253"/>
      <c r="C47" s="253"/>
      <c r="D47" s="254"/>
      <c r="E47" s="193">
        <v>83</v>
      </c>
      <c r="F47" s="204">
        <v>625136</v>
      </c>
      <c r="G47" s="204">
        <v>21084</v>
      </c>
      <c r="H47" s="193">
        <v>570</v>
      </c>
      <c r="I47" s="193">
        <v>4040</v>
      </c>
      <c r="J47" s="193">
        <v>3450</v>
      </c>
      <c r="K47" s="193">
        <v>606</v>
      </c>
      <c r="L47" s="195">
        <v>0</v>
      </c>
      <c r="M47" s="194">
        <v>3365</v>
      </c>
    </row>
    <row r="48" spans="1:15" s="14" customFormat="1" ht="18" customHeight="1" x14ac:dyDescent="0.2">
      <c r="A48" s="253" t="s">
        <v>118</v>
      </c>
      <c r="B48" s="253"/>
      <c r="C48" s="253"/>
      <c r="D48" s="254"/>
      <c r="E48" s="205">
        <v>63</v>
      </c>
      <c r="F48" s="206">
        <v>943212</v>
      </c>
      <c r="G48" s="206">
        <v>28256</v>
      </c>
      <c r="H48" s="205">
        <v>778</v>
      </c>
      <c r="I48" s="205">
        <v>1695</v>
      </c>
      <c r="J48" s="205">
        <v>15841</v>
      </c>
      <c r="K48" s="205">
        <v>128</v>
      </c>
      <c r="L48" s="205">
        <v>135</v>
      </c>
      <c r="M48" s="207">
        <v>690</v>
      </c>
    </row>
    <row r="49" spans="1:13" s="14" customFormat="1" ht="18" customHeight="1" x14ac:dyDescent="0.2">
      <c r="A49" s="22"/>
      <c r="B49" s="22"/>
      <c r="C49" s="22"/>
      <c r="D49" s="23"/>
      <c r="E49" s="143"/>
      <c r="F49" s="143"/>
      <c r="G49" s="143"/>
      <c r="H49" s="143"/>
      <c r="I49" s="145"/>
      <c r="J49" s="143"/>
      <c r="K49" s="143"/>
      <c r="L49" s="143"/>
      <c r="M49" s="144"/>
    </row>
    <row r="50" spans="1:13" ht="19.5" customHeight="1" x14ac:dyDescent="0.15">
      <c r="A50" s="3"/>
      <c r="B50" s="3"/>
      <c r="C50" s="3"/>
      <c r="D50" s="3"/>
      <c r="E50" s="24"/>
      <c r="F50" s="24"/>
      <c r="G50" s="24"/>
      <c r="H50" s="24"/>
      <c r="I50" s="24"/>
      <c r="J50" s="24"/>
      <c r="K50" s="24"/>
      <c r="L50" s="24"/>
      <c r="M50" s="24"/>
    </row>
    <row r="51" spans="1:13" ht="20.25" customHeight="1" x14ac:dyDescent="0.15">
      <c r="A51" s="3"/>
      <c r="B51" s="3"/>
      <c r="C51" s="3"/>
      <c r="D51" s="3"/>
      <c r="E51" s="24"/>
      <c r="F51" s="24"/>
      <c r="G51" s="24"/>
      <c r="H51" s="24"/>
      <c r="I51" s="24"/>
      <c r="J51" s="24"/>
      <c r="K51" s="24"/>
      <c r="L51" s="24"/>
      <c r="M51" s="24"/>
    </row>
    <row r="52" spans="1:13" s="14" customFormat="1" ht="21" customHeight="1" x14ac:dyDescent="0.2">
      <c r="A52" s="246" t="s">
        <v>0</v>
      </c>
      <c r="B52" s="246"/>
      <c r="C52" s="246"/>
      <c r="D52" s="247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14" customFormat="1" ht="16.5" customHeight="1" x14ac:dyDescent="0.2">
      <c r="A53" s="248"/>
      <c r="B53" s="248"/>
      <c r="C53" s="248"/>
      <c r="D53" s="249"/>
      <c r="E53" s="134"/>
      <c r="F53" s="134"/>
      <c r="G53" s="134"/>
      <c r="H53" s="134"/>
      <c r="I53" s="134"/>
      <c r="J53" s="134"/>
      <c r="K53" s="134"/>
      <c r="L53" s="134"/>
      <c r="M53" s="134"/>
    </row>
    <row r="54" spans="1:13" s="14" customFormat="1" ht="42" customHeight="1" x14ac:dyDescent="0.2">
      <c r="A54" s="242" t="s">
        <v>6</v>
      </c>
      <c r="B54" s="242"/>
      <c r="C54" s="242"/>
      <c r="D54" s="243"/>
      <c r="E54" s="141" t="s">
        <v>58</v>
      </c>
      <c r="F54" s="138" t="s">
        <v>59</v>
      </c>
      <c r="G54" s="138" t="s">
        <v>60</v>
      </c>
      <c r="H54" s="232" t="s">
        <v>61</v>
      </c>
      <c r="I54" s="139" t="s">
        <v>63</v>
      </c>
      <c r="J54" s="138" t="s">
        <v>62</v>
      </c>
      <c r="K54" s="139" t="s">
        <v>84</v>
      </c>
      <c r="L54" s="139" t="s">
        <v>64</v>
      </c>
      <c r="M54" s="139" t="s">
        <v>65</v>
      </c>
    </row>
    <row r="55" spans="1:13" s="14" customFormat="1" ht="18" customHeight="1" x14ac:dyDescent="0.2">
      <c r="A55" s="140"/>
      <c r="B55" s="140"/>
      <c r="C55" s="140"/>
      <c r="D55" s="140"/>
      <c r="E55" s="125" t="s">
        <v>4</v>
      </c>
      <c r="F55" s="125" t="s">
        <v>4</v>
      </c>
      <c r="G55" s="125" t="s">
        <v>4</v>
      </c>
      <c r="H55" s="125" t="s">
        <v>4</v>
      </c>
      <c r="I55" s="142" t="s">
        <v>4</v>
      </c>
      <c r="J55" s="125" t="s">
        <v>4</v>
      </c>
      <c r="K55" s="142" t="s">
        <v>4</v>
      </c>
      <c r="L55" s="142" t="s">
        <v>4</v>
      </c>
      <c r="M55" s="142" t="s">
        <v>4</v>
      </c>
    </row>
    <row r="56" spans="1:13" s="14" customFormat="1" ht="18" customHeight="1" x14ac:dyDescent="0.2">
      <c r="A56" s="240" t="s">
        <v>127</v>
      </c>
      <c r="B56" s="240"/>
      <c r="C56" s="240"/>
      <c r="D56" s="244"/>
      <c r="E56" s="201">
        <v>55574</v>
      </c>
      <c r="F56" s="201">
        <v>1856</v>
      </c>
      <c r="G56" s="201">
        <v>1929</v>
      </c>
      <c r="H56" s="201">
        <v>19273</v>
      </c>
      <c r="I56" s="202">
        <v>20307</v>
      </c>
      <c r="J56" s="201">
        <v>29342</v>
      </c>
      <c r="K56" s="202">
        <v>40064</v>
      </c>
      <c r="L56" s="202">
        <v>34937</v>
      </c>
      <c r="M56" s="202">
        <v>525</v>
      </c>
    </row>
    <row r="57" spans="1:13" s="14" customFormat="1" ht="18" customHeight="1" x14ac:dyDescent="0.2">
      <c r="A57" s="225" t="s">
        <v>95</v>
      </c>
      <c r="B57" s="225"/>
      <c r="C57" s="225"/>
      <c r="D57" s="226"/>
      <c r="E57" s="201">
        <v>44677</v>
      </c>
      <c r="F57" s="201">
        <v>2201</v>
      </c>
      <c r="G57" s="201">
        <v>1320</v>
      </c>
      <c r="H57" s="201">
        <v>14004</v>
      </c>
      <c r="I57" s="202">
        <v>11395</v>
      </c>
      <c r="J57" s="201">
        <v>31374</v>
      </c>
      <c r="K57" s="202">
        <v>36585</v>
      </c>
      <c r="L57" s="202">
        <v>54365</v>
      </c>
      <c r="M57" s="202">
        <v>209</v>
      </c>
    </row>
    <row r="58" spans="1:13" s="14" customFormat="1" ht="18" customHeight="1" x14ac:dyDescent="0.2">
      <c r="A58" s="225" t="s">
        <v>96</v>
      </c>
      <c r="B58" s="225"/>
      <c r="C58" s="225"/>
      <c r="D58" s="226"/>
      <c r="E58" s="201">
        <v>44789</v>
      </c>
      <c r="F58" s="201">
        <v>3323</v>
      </c>
      <c r="G58" s="201">
        <v>4396</v>
      </c>
      <c r="H58" s="201">
        <v>7750</v>
      </c>
      <c r="I58" s="202">
        <v>11647</v>
      </c>
      <c r="J58" s="201">
        <v>45913</v>
      </c>
      <c r="K58" s="202">
        <v>43674</v>
      </c>
      <c r="L58" s="202">
        <v>15195</v>
      </c>
      <c r="M58" s="202">
        <v>177</v>
      </c>
    </row>
    <row r="59" spans="1:13" s="14" customFormat="1" ht="18" customHeight="1" x14ac:dyDescent="0.2">
      <c r="A59" s="225" t="s">
        <v>97</v>
      </c>
      <c r="B59" s="225"/>
      <c r="C59" s="225"/>
      <c r="D59" s="226"/>
      <c r="E59" s="201">
        <v>39545</v>
      </c>
      <c r="F59" s="201">
        <v>1550</v>
      </c>
      <c r="G59" s="201">
        <v>2890</v>
      </c>
      <c r="H59" s="201">
        <v>11285</v>
      </c>
      <c r="I59" s="202">
        <v>14269</v>
      </c>
      <c r="J59" s="201">
        <v>29741</v>
      </c>
      <c r="K59" s="202">
        <v>48576</v>
      </c>
      <c r="L59" s="202">
        <v>44826</v>
      </c>
      <c r="M59" s="202">
        <v>214</v>
      </c>
    </row>
    <row r="60" spans="1:13" s="14" customFormat="1" ht="18" customHeight="1" x14ac:dyDescent="0.2">
      <c r="A60" s="225" t="s">
        <v>129</v>
      </c>
      <c r="B60" s="225"/>
      <c r="C60" s="225"/>
      <c r="D60" s="226"/>
      <c r="E60" s="201">
        <f>SUM(E62:E73)</f>
        <v>55121</v>
      </c>
      <c r="F60" s="201">
        <f t="shared" ref="F60:M60" si="2">SUM(F62:F73)</f>
        <v>1302</v>
      </c>
      <c r="G60" s="201">
        <f t="shared" si="2"/>
        <v>1994</v>
      </c>
      <c r="H60" s="201">
        <f t="shared" si="2"/>
        <v>22979</v>
      </c>
      <c r="I60" s="201">
        <f t="shared" si="2"/>
        <v>15045</v>
      </c>
      <c r="J60" s="201">
        <f t="shared" si="2"/>
        <v>24735</v>
      </c>
      <c r="K60" s="201">
        <f t="shared" si="2"/>
        <v>35659</v>
      </c>
      <c r="L60" s="201">
        <f t="shared" si="2"/>
        <v>43458</v>
      </c>
      <c r="M60" s="202">
        <f t="shared" si="2"/>
        <v>280</v>
      </c>
    </row>
    <row r="61" spans="1:13" s="14" customFormat="1" ht="18" customHeight="1" x14ac:dyDescent="0.2">
      <c r="A61" s="26"/>
      <c r="B61" s="126"/>
      <c r="C61" s="124"/>
      <c r="D61" s="126"/>
      <c r="E61" s="201"/>
      <c r="F61" s="201"/>
      <c r="G61" s="201"/>
      <c r="H61" s="201"/>
      <c r="I61" s="202"/>
      <c r="J61" s="201"/>
      <c r="K61" s="202"/>
      <c r="L61" s="202"/>
      <c r="M61" s="202"/>
    </row>
    <row r="62" spans="1:13" s="14" customFormat="1" ht="18" customHeight="1" x14ac:dyDescent="0.2">
      <c r="A62" s="240" t="s">
        <v>130</v>
      </c>
      <c r="B62" s="240"/>
      <c r="C62" s="240"/>
      <c r="D62" s="241"/>
      <c r="E62" s="188">
        <v>4762</v>
      </c>
      <c r="F62" s="191">
        <v>0</v>
      </c>
      <c r="G62" s="191">
        <v>442</v>
      </c>
      <c r="H62" s="188">
        <v>285</v>
      </c>
      <c r="I62" s="188">
        <v>160</v>
      </c>
      <c r="J62" s="188">
        <v>1740</v>
      </c>
      <c r="K62" s="188">
        <v>6067</v>
      </c>
      <c r="L62" s="208">
        <v>7416</v>
      </c>
      <c r="M62" s="208">
        <v>52</v>
      </c>
    </row>
    <row r="63" spans="1:13" s="14" customFormat="1" ht="18" customHeight="1" x14ac:dyDescent="0.2">
      <c r="A63" s="253" t="s">
        <v>109</v>
      </c>
      <c r="B63" s="253"/>
      <c r="C63" s="253"/>
      <c r="D63" s="254"/>
      <c r="E63" s="193">
        <v>2490</v>
      </c>
      <c r="F63" s="193">
        <v>0</v>
      </c>
      <c r="G63" s="193">
        <v>79</v>
      </c>
      <c r="H63" s="193">
        <v>520</v>
      </c>
      <c r="I63" s="193">
        <v>10</v>
      </c>
      <c r="J63" s="193">
        <v>1307</v>
      </c>
      <c r="K63" s="193">
        <v>2429</v>
      </c>
      <c r="L63" s="193">
        <v>1264</v>
      </c>
      <c r="M63" s="194">
        <v>27</v>
      </c>
    </row>
    <row r="64" spans="1:13" s="14" customFormat="1" ht="18" customHeight="1" x14ac:dyDescent="0.2">
      <c r="A64" s="253" t="s">
        <v>110</v>
      </c>
      <c r="B64" s="253"/>
      <c r="C64" s="253"/>
      <c r="D64" s="254"/>
      <c r="E64" s="193">
        <v>22366</v>
      </c>
      <c r="F64" s="193">
        <v>0</v>
      </c>
      <c r="G64" s="193">
        <v>203</v>
      </c>
      <c r="H64" s="193">
        <v>3188</v>
      </c>
      <c r="I64" s="193">
        <v>152</v>
      </c>
      <c r="J64" s="193">
        <v>731</v>
      </c>
      <c r="K64" s="193">
        <v>12193</v>
      </c>
      <c r="L64" s="193">
        <v>1347</v>
      </c>
      <c r="M64" s="194">
        <v>128</v>
      </c>
    </row>
    <row r="65" spans="1:13" s="14" customFormat="1" ht="18" customHeight="1" x14ac:dyDescent="0.2">
      <c r="A65" s="253" t="s">
        <v>111</v>
      </c>
      <c r="B65" s="253"/>
      <c r="C65" s="253"/>
      <c r="D65" s="254"/>
      <c r="E65" s="193">
        <v>1713</v>
      </c>
      <c r="F65" s="193">
        <v>0</v>
      </c>
      <c r="G65" s="193">
        <v>39</v>
      </c>
      <c r="H65" s="193">
        <v>236</v>
      </c>
      <c r="I65" s="193">
        <v>411</v>
      </c>
      <c r="J65" s="193">
        <v>304</v>
      </c>
      <c r="K65" s="193">
        <v>2376</v>
      </c>
      <c r="L65" s="193">
        <v>14800</v>
      </c>
      <c r="M65" s="194">
        <v>0</v>
      </c>
    </row>
    <row r="66" spans="1:13" s="14" customFormat="1" ht="18" customHeight="1" x14ac:dyDescent="0.2">
      <c r="A66" s="253" t="s">
        <v>112</v>
      </c>
      <c r="B66" s="253"/>
      <c r="C66" s="253"/>
      <c r="D66" s="254"/>
      <c r="E66" s="193">
        <v>14279</v>
      </c>
      <c r="F66" s="193">
        <v>0</v>
      </c>
      <c r="G66" s="193">
        <v>0</v>
      </c>
      <c r="H66" s="193">
        <v>24</v>
      </c>
      <c r="I66" s="193">
        <v>1084</v>
      </c>
      <c r="J66" s="193">
        <v>676</v>
      </c>
      <c r="K66" s="193">
        <v>1114</v>
      </c>
      <c r="L66" s="193">
        <v>4922</v>
      </c>
      <c r="M66" s="194">
        <v>0</v>
      </c>
    </row>
    <row r="67" spans="1:13" s="14" customFormat="1" ht="18" customHeight="1" x14ac:dyDescent="0.2">
      <c r="A67" s="253" t="s">
        <v>113</v>
      </c>
      <c r="B67" s="253"/>
      <c r="C67" s="253"/>
      <c r="D67" s="254"/>
      <c r="E67" s="193">
        <v>899</v>
      </c>
      <c r="F67" s="193">
        <v>0</v>
      </c>
      <c r="G67" s="193">
        <v>53</v>
      </c>
      <c r="H67" s="193">
        <v>278</v>
      </c>
      <c r="I67" s="193">
        <v>579</v>
      </c>
      <c r="J67" s="193">
        <v>2340</v>
      </c>
      <c r="K67" s="193">
        <v>388</v>
      </c>
      <c r="L67" s="193">
        <v>2507</v>
      </c>
      <c r="M67" s="194">
        <v>0</v>
      </c>
    </row>
    <row r="68" spans="1:13" s="14" customFormat="1" ht="18" customHeight="1" x14ac:dyDescent="0.2">
      <c r="A68" s="253" t="s">
        <v>114</v>
      </c>
      <c r="B68" s="253"/>
      <c r="C68" s="253"/>
      <c r="D68" s="254"/>
      <c r="E68" s="193">
        <v>1091</v>
      </c>
      <c r="F68" s="193">
        <v>0</v>
      </c>
      <c r="G68" s="193">
        <v>64</v>
      </c>
      <c r="H68" s="193">
        <v>12967</v>
      </c>
      <c r="I68" s="193">
        <v>1182</v>
      </c>
      <c r="J68" s="193">
        <v>4829</v>
      </c>
      <c r="K68" s="193">
        <v>1863</v>
      </c>
      <c r="L68" s="193">
        <v>2238</v>
      </c>
      <c r="M68" s="194">
        <v>53</v>
      </c>
    </row>
    <row r="69" spans="1:13" s="14" customFormat="1" ht="18" customHeight="1" x14ac:dyDescent="0.2">
      <c r="A69" s="253" t="s">
        <v>115</v>
      </c>
      <c r="B69" s="253"/>
      <c r="C69" s="253"/>
      <c r="D69" s="254"/>
      <c r="E69" s="193">
        <v>3582</v>
      </c>
      <c r="F69" s="193">
        <v>0</v>
      </c>
      <c r="G69" s="193">
        <v>136</v>
      </c>
      <c r="H69" s="193">
        <v>200</v>
      </c>
      <c r="I69" s="193">
        <v>2708</v>
      </c>
      <c r="J69" s="193">
        <v>1442</v>
      </c>
      <c r="K69" s="193">
        <v>2337</v>
      </c>
      <c r="L69" s="193">
        <v>0</v>
      </c>
      <c r="M69" s="194">
        <v>0</v>
      </c>
    </row>
    <row r="70" spans="1:13" s="14" customFormat="1" ht="18" customHeight="1" x14ac:dyDescent="0.2">
      <c r="A70" s="253" t="s">
        <v>116</v>
      </c>
      <c r="B70" s="253"/>
      <c r="C70" s="253"/>
      <c r="D70" s="254"/>
      <c r="E70" s="193">
        <v>2518</v>
      </c>
      <c r="F70" s="193">
        <v>1302</v>
      </c>
      <c r="G70" s="193">
        <v>332</v>
      </c>
      <c r="H70" s="193">
        <v>375</v>
      </c>
      <c r="I70" s="193">
        <v>0</v>
      </c>
      <c r="J70" s="193">
        <v>6897</v>
      </c>
      <c r="K70" s="193">
        <v>1590</v>
      </c>
      <c r="L70" s="193">
        <v>2189</v>
      </c>
      <c r="M70" s="194">
        <v>0</v>
      </c>
    </row>
    <row r="71" spans="1:13" s="14" customFormat="1" ht="18" customHeight="1" x14ac:dyDescent="0.2">
      <c r="A71" s="253" t="s">
        <v>119</v>
      </c>
      <c r="B71" s="253"/>
      <c r="C71" s="253"/>
      <c r="D71" s="254"/>
      <c r="E71" s="193">
        <v>684</v>
      </c>
      <c r="F71" s="193">
        <v>0</v>
      </c>
      <c r="G71" s="193">
        <v>0</v>
      </c>
      <c r="H71" s="193">
        <v>3648</v>
      </c>
      <c r="I71" s="193">
        <v>4363</v>
      </c>
      <c r="J71" s="193">
        <v>2070</v>
      </c>
      <c r="K71" s="193">
        <v>3437</v>
      </c>
      <c r="L71" s="193">
        <v>54</v>
      </c>
      <c r="M71" s="194">
        <v>0</v>
      </c>
    </row>
    <row r="72" spans="1:13" s="14" customFormat="1" ht="18" customHeight="1" x14ac:dyDescent="0.2">
      <c r="A72" s="253" t="s">
        <v>117</v>
      </c>
      <c r="B72" s="253"/>
      <c r="C72" s="253"/>
      <c r="D72" s="254"/>
      <c r="E72" s="193">
        <v>726</v>
      </c>
      <c r="F72" s="193">
        <v>0</v>
      </c>
      <c r="G72" s="193">
        <v>472</v>
      </c>
      <c r="H72" s="193">
        <v>756</v>
      </c>
      <c r="I72" s="195">
        <v>4249</v>
      </c>
      <c r="J72" s="193">
        <v>1581</v>
      </c>
      <c r="K72" s="193">
        <v>1000</v>
      </c>
      <c r="L72" s="193">
        <v>269</v>
      </c>
      <c r="M72" s="194">
        <v>0</v>
      </c>
    </row>
    <row r="73" spans="1:13" s="14" customFormat="1" ht="18" customHeight="1" x14ac:dyDescent="0.2">
      <c r="A73" s="253" t="s">
        <v>118</v>
      </c>
      <c r="B73" s="253"/>
      <c r="C73" s="253"/>
      <c r="D73" s="254"/>
      <c r="E73" s="209">
        <v>11</v>
      </c>
      <c r="F73" s="205">
        <v>0</v>
      </c>
      <c r="G73" s="209">
        <v>174</v>
      </c>
      <c r="H73" s="209">
        <v>502</v>
      </c>
      <c r="I73" s="210">
        <v>147</v>
      </c>
      <c r="J73" s="209">
        <v>818</v>
      </c>
      <c r="K73" s="210">
        <v>865</v>
      </c>
      <c r="L73" s="210">
        <v>6452</v>
      </c>
      <c r="M73" s="207">
        <v>20</v>
      </c>
    </row>
    <row r="74" spans="1:13" s="14" customFormat="1" ht="18" customHeight="1" x14ac:dyDescent="0.2">
      <c r="A74" s="22"/>
      <c r="B74" s="22"/>
      <c r="C74" s="22"/>
      <c r="D74" s="23"/>
      <c r="E74" s="146"/>
      <c r="F74" s="146"/>
      <c r="G74" s="146"/>
      <c r="H74" s="146"/>
      <c r="I74" s="146"/>
      <c r="J74" s="146"/>
      <c r="K74" s="146"/>
      <c r="L74" s="146"/>
      <c r="M74" s="147"/>
    </row>
    <row r="75" spans="1:13" x14ac:dyDescent="0.15">
      <c r="E75" s="11"/>
      <c r="F75" s="11"/>
      <c r="G75" s="11"/>
      <c r="H75" s="11"/>
      <c r="I75" s="11"/>
      <c r="J75" s="11"/>
      <c r="K75" s="11"/>
      <c r="L75" s="11"/>
      <c r="M75" s="11"/>
    </row>
  </sheetData>
  <mergeCells count="48">
    <mergeCell ref="A69:D69"/>
    <mergeCell ref="A70:D70"/>
    <mergeCell ref="A71:D71"/>
    <mergeCell ref="A72:D72"/>
    <mergeCell ref="A73:D73"/>
    <mergeCell ref="A64:D64"/>
    <mergeCell ref="A65:D65"/>
    <mergeCell ref="A66:D66"/>
    <mergeCell ref="A67:D67"/>
    <mergeCell ref="A68:D68"/>
    <mergeCell ref="A62:D62"/>
    <mergeCell ref="A63:D63"/>
    <mergeCell ref="A46:D46"/>
    <mergeCell ref="A47:D47"/>
    <mergeCell ref="A48:D48"/>
    <mergeCell ref="A56:D56"/>
    <mergeCell ref="A52:D53"/>
    <mergeCell ref="A54:D54"/>
    <mergeCell ref="A41:D41"/>
    <mergeCell ref="A42:D42"/>
    <mergeCell ref="A43:D43"/>
    <mergeCell ref="A44:D44"/>
    <mergeCell ref="A45:D45"/>
    <mergeCell ref="A37:D37"/>
    <mergeCell ref="A38:D38"/>
    <mergeCell ref="A39:D39"/>
    <mergeCell ref="A40:D40"/>
    <mergeCell ref="A23:D23"/>
    <mergeCell ref="A31:D31"/>
    <mergeCell ref="A27:D28"/>
    <mergeCell ref="A29:D29"/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2:D12"/>
    <mergeCell ref="A4:D4"/>
    <mergeCell ref="A6:D6"/>
    <mergeCell ref="A1:M1"/>
    <mergeCell ref="A2:D3"/>
    <mergeCell ref="E2:G2"/>
    <mergeCell ref="H2:I2"/>
  </mergeCells>
  <phoneticPr fontId="2"/>
  <pageMargins left="0.94488188976377963" right="0.94488188976377963" top="0.78740157480314965" bottom="0.39370078740157483" header="0.51181102362204722" footer="0.51181102362204722"/>
  <pageSetup paperSize="9" scale="48" orientation="portrait" r:id="rId1"/>
  <headerFooter differentOddEven="1">
    <oddHeader>&amp;R&amp;22土木、建築</oddHeader>
    <evenHeader>&amp;L&amp;22土木、建築</evenHeader>
  </headerFooter>
  <ignoredErrors>
    <ignoredError sqref="A11:D11 B12:D12 B21:D21 B13:D13 A14:D20 A13 A22:D23 A21 A7:A10 A63:D73 A57:A6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10BF-8759-4463-8E56-478200F87910}">
  <sheetPr transitionEvaluation="1"/>
  <dimension ref="A1:AG32"/>
  <sheetViews>
    <sheetView showGridLines="0" showOutlineSymbols="0" view="pageBreakPreview" zoomScale="70" zoomScaleNormal="70" zoomScaleSheetLayoutView="70" workbookViewId="0">
      <selection activeCell="Z23" sqref="Z23"/>
    </sheetView>
  </sheetViews>
  <sheetFormatPr defaultColWidth="9.08203125" defaultRowHeight="20.100000000000001" customHeight="1" x14ac:dyDescent="0.15"/>
  <cols>
    <col min="1" max="1" width="12.6640625" style="3" customWidth="1"/>
    <col min="2" max="2" width="5.5" style="3" customWidth="1"/>
    <col min="3" max="4" width="4.83203125" style="3" customWidth="1"/>
    <col min="5" max="5" width="5.5" style="3" customWidth="1"/>
    <col min="6" max="7" width="4.83203125" style="3" customWidth="1"/>
    <col min="8" max="8" width="5.5" style="3" customWidth="1"/>
    <col min="9" max="10" width="4.83203125" style="3" customWidth="1"/>
    <col min="11" max="11" width="5.5" style="3" customWidth="1"/>
    <col min="12" max="13" width="4.83203125" style="3" customWidth="1"/>
    <col min="14" max="14" width="5.5" style="3" customWidth="1"/>
    <col min="15" max="16" width="4.83203125" style="3" customWidth="1"/>
    <col min="17" max="17" width="5.5" style="3" customWidth="1"/>
    <col min="18" max="19" width="4.83203125" style="3" customWidth="1"/>
    <col min="20" max="20" width="5.5" style="3" customWidth="1"/>
    <col min="21" max="22" width="4.83203125" style="4" customWidth="1"/>
    <col min="23" max="16384" width="9.08203125" style="4"/>
  </cols>
  <sheetData>
    <row r="1" spans="1:33" ht="42" customHeight="1" x14ac:dyDescent="0.25">
      <c r="A1" s="54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67"/>
      <c r="N1" s="67"/>
      <c r="O1" s="67"/>
      <c r="P1" s="67"/>
      <c r="Q1" s="67"/>
      <c r="R1" s="67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3" s="12" customFormat="1" ht="26.1" customHeight="1" x14ac:dyDescent="0.25">
      <c r="A2" s="281" t="s">
        <v>16</v>
      </c>
      <c r="B2" s="282"/>
      <c r="C2" s="290" t="s">
        <v>17</v>
      </c>
      <c r="D2" s="275"/>
      <c r="E2" s="275"/>
      <c r="F2" s="275"/>
      <c r="G2" s="275"/>
      <c r="H2" s="275"/>
      <c r="I2" s="275"/>
      <c r="J2" s="275"/>
      <c r="K2" s="275"/>
      <c r="L2" s="291"/>
      <c r="M2" s="274" t="s">
        <v>18</v>
      </c>
      <c r="N2" s="275"/>
      <c r="O2" s="275"/>
      <c r="P2" s="275"/>
      <c r="Q2" s="275"/>
      <c r="R2" s="275"/>
      <c r="S2" s="275"/>
      <c r="T2" s="275"/>
      <c r="U2" s="275"/>
      <c r="V2" s="275"/>
      <c r="W2" s="69"/>
      <c r="X2" s="69"/>
      <c r="Y2" s="69"/>
      <c r="Z2" s="69"/>
      <c r="AA2" s="69"/>
      <c r="AB2" s="69"/>
      <c r="AC2" s="69"/>
      <c r="AD2" s="57"/>
      <c r="AE2" s="57"/>
      <c r="AF2" s="57"/>
      <c r="AG2" s="57"/>
    </row>
    <row r="3" spans="1:33" s="12" customFormat="1" ht="26.1" customHeight="1" x14ac:dyDescent="0.2">
      <c r="A3" s="283"/>
      <c r="B3" s="284"/>
      <c r="C3" s="292"/>
      <c r="D3" s="277"/>
      <c r="E3" s="277"/>
      <c r="F3" s="277"/>
      <c r="G3" s="277"/>
      <c r="H3" s="277"/>
      <c r="I3" s="277"/>
      <c r="J3" s="277"/>
      <c r="K3" s="277"/>
      <c r="L3" s="293"/>
      <c r="M3" s="276"/>
      <c r="N3" s="277"/>
      <c r="O3" s="277"/>
      <c r="P3" s="277"/>
      <c r="Q3" s="277"/>
      <c r="R3" s="277"/>
      <c r="S3" s="277"/>
      <c r="T3" s="277"/>
      <c r="U3" s="277"/>
      <c r="V3" s="277"/>
      <c r="W3" s="69"/>
      <c r="X3" s="69"/>
      <c r="Y3" s="69"/>
      <c r="Z3" s="69"/>
      <c r="AA3" s="69"/>
      <c r="AB3" s="69"/>
      <c r="AC3" s="69"/>
      <c r="AD3" s="59"/>
      <c r="AE3" s="59"/>
      <c r="AF3" s="272"/>
      <c r="AG3" s="272"/>
    </row>
    <row r="4" spans="1:33" s="12" customFormat="1" ht="26.1" customHeight="1" x14ac:dyDescent="0.2">
      <c r="A4" s="285" t="s">
        <v>5</v>
      </c>
      <c r="B4" s="286"/>
      <c r="C4" s="294" t="s">
        <v>69</v>
      </c>
      <c r="D4" s="279"/>
      <c r="E4" s="279"/>
      <c r="F4" s="279"/>
      <c r="G4" s="280"/>
      <c r="H4" s="278" t="s">
        <v>25</v>
      </c>
      <c r="I4" s="279"/>
      <c r="J4" s="279"/>
      <c r="K4" s="279"/>
      <c r="L4" s="280"/>
      <c r="M4" s="278" t="s">
        <v>26</v>
      </c>
      <c r="N4" s="279"/>
      <c r="O4" s="279"/>
      <c r="P4" s="279"/>
      <c r="Q4" s="280"/>
      <c r="R4" s="278" t="s">
        <v>25</v>
      </c>
      <c r="S4" s="279"/>
      <c r="T4" s="279"/>
      <c r="U4" s="279"/>
      <c r="V4" s="279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s="12" customFormat="1" ht="26.1" customHeight="1" x14ac:dyDescent="0.2">
      <c r="A5" s="275"/>
      <c r="B5" s="287"/>
      <c r="C5" s="295" t="s">
        <v>27</v>
      </c>
      <c r="D5" s="273"/>
      <c r="E5" s="273"/>
      <c r="F5" s="273"/>
      <c r="G5" s="273"/>
      <c r="H5" s="273" t="s">
        <v>4</v>
      </c>
      <c r="I5" s="273"/>
      <c r="J5" s="273"/>
      <c r="K5" s="273"/>
      <c r="L5" s="273"/>
      <c r="M5" s="273" t="s">
        <v>28</v>
      </c>
      <c r="N5" s="273"/>
      <c r="O5" s="273"/>
      <c r="P5" s="273"/>
      <c r="Q5" s="273"/>
      <c r="R5" s="273" t="s">
        <v>4</v>
      </c>
      <c r="S5" s="273"/>
      <c r="T5" s="273"/>
      <c r="U5" s="273"/>
      <c r="V5" s="273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s="12" customFormat="1" ht="26.1" customHeight="1" x14ac:dyDescent="0.2">
      <c r="A6" s="288" t="s">
        <v>127</v>
      </c>
      <c r="B6" s="289"/>
      <c r="C6" s="267">
        <v>6796</v>
      </c>
      <c r="D6" s="264"/>
      <c r="E6" s="264"/>
      <c r="F6" s="264"/>
      <c r="G6" s="264"/>
      <c r="H6" s="264">
        <v>601533</v>
      </c>
      <c r="I6" s="264"/>
      <c r="J6" s="264"/>
      <c r="K6" s="264"/>
      <c r="L6" s="264"/>
      <c r="M6" s="264">
        <v>278</v>
      </c>
      <c r="N6" s="264"/>
      <c r="O6" s="264"/>
      <c r="P6" s="264"/>
      <c r="Q6" s="264"/>
      <c r="R6" s="264">
        <v>11358</v>
      </c>
      <c r="S6" s="264"/>
      <c r="T6" s="264"/>
      <c r="U6" s="264"/>
      <c r="V6" s="264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s="12" customFormat="1" ht="26.1" customHeight="1" x14ac:dyDescent="0.2">
      <c r="A7" s="227" t="s">
        <v>95</v>
      </c>
      <c r="B7" s="228"/>
      <c r="C7" s="267">
        <v>6079</v>
      </c>
      <c r="D7" s="264"/>
      <c r="E7" s="264"/>
      <c r="F7" s="264"/>
      <c r="G7" s="264"/>
      <c r="H7" s="264">
        <v>528892</v>
      </c>
      <c r="I7" s="264"/>
      <c r="J7" s="264"/>
      <c r="K7" s="264"/>
      <c r="L7" s="264"/>
      <c r="M7" s="264">
        <v>269</v>
      </c>
      <c r="N7" s="264"/>
      <c r="O7" s="264"/>
      <c r="P7" s="264"/>
      <c r="Q7" s="264"/>
      <c r="R7" s="264">
        <v>8547</v>
      </c>
      <c r="S7" s="264"/>
      <c r="T7" s="264"/>
      <c r="U7" s="264"/>
      <c r="V7" s="264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spans="1:33" s="12" customFormat="1" ht="26.1" customHeight="1" x14ac:dyDescent="0.2">
      <c r="A8" s="227" t="s">
        <v>96</v>
      </c>
      <c r="B8" s="228"/>
      <c r="C8" s="267">
        <v>5929</v>
      </c>
      <c r="D8" s="264"/>
      <c r="E8" s="264"/>
      <c r="F8" s="264"/>
      <c r="G8" s="264"/>
      <c r="H8" s="264">
        <v>490807</v>
      </c>
      <c r="I8" s="264"/>
      <c r="J8" s="264"/>
      <c r="K8" s="264"/>
      <c r="L8" s="264"/>
      <c r="M8" s="264">
        <v>303</v>
      </c>
      <c r="N8" s="264"/>
      <c r="O8" s="264"/>
      <c r="P8" s="264"/>
      <c r="Q8" s="264"/>
      <c r="R8" s="264">
        <v>9655</v>
      </c>
      <c r="S8" s="264"/>
      <c r="T8" s="264"/>
      <c r="U8" s="264"/>
      <c r="V8" s="264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spans="1:33" s="12" customFormat="1" ht="26.1" customHeight="1" x14ac:dyDescent="0.2">
      <c r="A9" s="298" t="s">
        <v>97</v>
      </c>
      <c r="B9" s="299"/>
      <c r="C9" s="267">
        <v>5391</v>
      </c>
      <c r="D9" s="264"/>
      <c r="E9" s="264"/>
      <c r="F9" s="264"/>
      <c r="G9" s="264"/>
      <c r="H9" s="264">
        <v>455490</v>
      </c>
      <c r="I9" s="264"/>
      <c r="J9" s="264"/>
      <c r="K9" s="264"/>
      <c r="L9" s="264"/>
      <c r="M9" s="264">
        <v>274</v>
      </c>
      <c r="N9" s="264"/>
      <c r="O9" s="264"/>
      <c r="P9" s="264"/>
      <c r="Q9" s="264"/>
      <c r="R9" s="264">
        <v>9224</v>
      </c>
      <c r="S9" s="264"/>
      <c r="T9" s="264"/>
      <c r="U9" s="264"/>
      <c r="V9" s="264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33" s="12" customFormat="1" ht="26.1" customHeight="1" x14ac:dyDescent="0.2">
      <c r="A10" s="298" t="s">
        <v>129</v>
      </c>
      <c r="B10" s="299"/>
      <c r="C10" s="267">
        <f>SUM(C12:G17,C19:G24)</f>
        <v>5193</v>
      </c>
      <c r="D10" s="264"/>
      <c r="E10" s="264"/>
      <c r="F10" s="264"/>
      <c r="G10" s="264"/>
      <c r="H10" s="264">
        <f t="shared" ref="H10" si="0">SUM(H12:L17,H19:L24)</f>
        <v>425278</v>
      </c>
      <c r="I10" s="264"/>
      <c r="J10" s="264"/>
      <c r="K10" s="264"/>
      <c r="L10" s="264"/>
      <c r="M10" s="264">
        <f>SUM(M12:Q17,M19:Q24)</f>
        <v>272</v>
      </c>
      <c r="N10" s="264"/>
      <c r="O10" s="264"/>
      <c r="P10" s="264"/>
      <c r="Q10" s="264"/>
      <c r="R10" s="264">
        <f t="shared" ref="R10" si="1">SUM(R12:V17,R19:V24)</f>
        <v>8487</v>
      </c>
      <c r="S10" s="264"/>
      <c r="T10" s="264"/>
      <c r="U10" s="264"/>
      <c r="V10" s="264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spans="1:33" s="12" customFormat="1" ht="25.5" customHeight="1" x14ac:dyDescent="0.2">
      <c r="A11" s="298"/>
      <c r="B11" s="299"/>
      <c r="C11" s="267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  <row r="12" spans="1:33" s="12" customFormat="1" ht="26.1" customHeight="1" x14ac:dyDescent="0.2">
      <c r="A12" s="288" t="s">
        <v>130</v>
      </c>
      <c r="B12" s="289"/>
      <c r="C12" s="261">
        <v>432</v>
      </c>
      <c r="D12" s="262"/>
      <c r="E12" s="262"/>
      <c r="F12" s="262"/>
      <c r="G12" s="262"/>
      <c r="H12" s="265">
        <v>34023</v>
      </c>
      <c r="I12" s="265"/>
      <c r="J12" s="265"/>
      <c r="K12" s="265"/>
      <c r="L12" s="265"/>
      <c r="M12" s="264">
        <v>15</v>
      </c>
      <c r="N12" s="264"/>
      <c r="O12" s="264"/>
      <c r="P12" s="264"/>
      <c r="Q12" s="264"/>
      <c r="R12" s="264">
        <v>429</v>
      </c>
      <c r="S12" s="264"/>
      <c r="T12" s="264"/>
      <c r="U12" s="264"/>
      <c r="V12" s="264"/>
      <c r="W12" s="62"/>
      <c r="X12" s="62"/>
      <c r="Y12" s="62"/>
      <c r="Z12" s="63"/>
      <c r="AA12" s="63"/>
      <c r="AB12" s="62"/>
      <c r="AC12" s="62"/>
      <c r="AD12" s="63"/>
      <c r="AE12" s="63"/>
      <c r="AF12" s="62"/>
      <c r="AG12" s="62"/>
    </row>
    <row r="13" spans="1:33" s="12" customFormat="1" ht="26.1" customHeight="1" x14ac:dyDescent="0.2">
      <c r="A13" s="296" t="s">
        <v>109</v>
      </c>
      <c r="B13" s="297"/>
      <c r="C13" s="261">
        <v>583</v>
      </c>
      <c r="D13" s="262"/>
      <c r="E13" s="262"/>
      <c r="F13" s="262"/>
      <c r="G13" s="262"/>
      <c r="H13" s="266">
        <v>42319</v>
      </c>
      <c r="I13" s="266"/>
      <c r="J13" s="266"/>
      <c r="K13" s="266"/>
      <c r="L13" s="266"/>
      <c r="M13" s="264">
        <v>24</v>
      </c>
      <c r="N13" s="264"/>
      <c r="O13" s="264"/>
      <c r="P13" s="264"/>
      <c r="Q13" s="264"/>
      <c r="R13" s="264">
        <v>819</v>
      </c>
      <c r="S13" s="264"/>
      <c r="T13" s="264"/>
      <c r="U13" s="264"/>
      <c r="V13" s="264"/>
      <c r="W13" s="62"/>
      <c r="X13" s="62"/>
      <c r="Y13" s="62"/>
      <c r="Z13" s="62"/>
      <c r="AA13" s="62"/>
      <c r="AB13" s="62"/>
      <c r="AC13" s="62"/>
      <c r="AD13" s="63"/>
      <c r="AE13" s="63"/>
      <c r="AF13" s="62"/>
      <c r="AG13" s="62"/>
    </row>
    <row r="14" spans="1:33" s="12" customFormat="1" ht="26.1" customHeight="1" x14ac:dyDescent="0.2">
      <c r="A14" s="296" t="s">
        <v>110</v>
      </c>
      <c r="B14" s="297"/>
      <c r="C14" s="261">
        <v>966</v>
      </c>
      <c r="D14" s="262"/>
      <c r="E14" s="262"/>
      <c r="F14" s="262"/>
      <c r="G14" s="262"/>
      <c r="H14" s="266">
        <v>70214</v>
      </c>
      <c r="I14" s="266"/>
      <c r="J14" s="266"/>
      <c r="K14" s="266"/>
      <c r="L14" s="266"/>
      <c r="M14" s="264">
        <v>48</v>
      </c>
      <c r="N14" s="264"/>
      <c r="O14" s="264"/>
      <c r="P14" s="264"/>
      <c r="Q14" s="264"/>
      <c r="R14" s="264">
        <v>1510</v>
      </c>
      <c r="S14" s="264"/>
      <c r="T14" s="264"/>
      <c r="U14" s="264"/>
      <c r="V14" s="264"/>
      <c r="W14" s="62"/>
      <c r="X14" s="62"/>
      <c r="Y14" s="62"/>
      <c r="Z14" s="63"/>
      <c r="AA14" s="63"/>
      <c r="AB14" s="62"/>
      <c r="AC14" s="62"/>
      <c r="AD14" s="63"/>
      <c r="AE14" s="63"/>
      <c r="AF14" s="62"/>
      <c r="AG14" s="62"/>
    </row>
    <row r="15" spans="1:33" s="12" customFormat="1" ht="26.1" customHeight="1" x14ac:dyDescent="0.2">
      <c r="A15" s="296" t="s">
        <v>111</v>
      </c>
      <c r="B15" s="297"/>
      <c r="C15" s="261">
        <v>252</v>
      </c>
      <c r="D15" s="262"/>
      <c r="E15" s="262"/>
      <c r="F15" s="262"/>
      <c r="G15" s="262"/>
      <c r="H15" s="266">
        <v>22881</v>
      </c>
      <c r="I15" s="266"/>
      <c r="J15" s="266"/>
      <c r="K15" s="266"/>
      <c r="L15" s="266"/>
      <c r="M15" s="264">
        <v>17</v>
      </c>
      <c r="N15" s="264"/>
      <c r="O15" s="264"/>
      <c r="P15" s="264"/>
      <c r="Q15" s="264"/>
      <c r="R15" s="264">
        <v>695</v>
      </c>
      <c r="S15" s="264"/>
      <c r="T15" s="264"/>
      <c r="U15" s="264"/>
      <c r="V15" s="264"/>
      <c r="W15" s="62"/>
      <c r="X15" s="62"/>
      <c r="Y15" s="62"/>
      <c r="Z15" s="62"/>
      <c r="AA15" s="62"/>
      <c r="AB15" s="62"/>
      <c r="AC15" s="62"/>
      <c r="AD15" s="63"/>
      <c r="AE15" s="63"/>
      <c r="AF15" s="62"/>
      <c r="AG15" s="62"/>
    </row>
    <row r="16" spans="1:33" s="12" customFormat="1" ht="26.1" customHeight="1" x14ac:dyDescent="0.2">
      <c r="A16" s="296" t="s">
        <v>112</v>
      </c>
      <c r="B16" s="297"/>
      <c r="C16" s="261">
        <v>209</v>
      </c>
      <c r="D16" s="262"/>
      <c r="E16" s="262"/>
      <c r="F16" s="262"/>
      <c r="G16" s="262"/>
      <c r="H16" s="266">
        <v>18943</v>
      </c>
      <c r="I16" s="266"/>
      <c r="J16" s="266"/>
      <c r="K16" s="266"/>
      <c r="L16" s="266"/>
      <c r="M16" s="264">
        <v>14</v>
      </c>
      <c r="N16" s="264"/>
      <c r="O16" s="264"/>
      <c r="P16" s="264"/>
      <c r="Q16" s="264"/>
      <c r="R16" s="264">
        <v>450</v>
      </c>
      <c r="S16" s="264"/>
      <c r="T16" s="264"/>
      <c r="U16" s="264"/>
      <c r="V16" s="264"/>
      <c r="W16" s="62"/>
      <c r="X16" s="62"/>
      <c r="Y16" s="62"/>
      <c r="Z16" s="62"/>
      <c r="AA16" s="62"/>
      <c r="AB16" s="62"/>
      <c r="AC16" s="62"/>
      <c r="AD16" s="63"/>
      <c r="AE16" s="63"/>
      <c r="AF16" s="62"/>
      <c r="AG16" s="62"/>
    </row>
    <row r="17" spans="1:33" s="12" customFormat="1" ht="26.1" customHeight="1" x14ac:dyDescent="0.2">
      <c r="A17" s="296" t="s">
        <v>113</v>
      </c>
      <c r="B17" s="297"/>
      <c r="C17" s="261">
        <v>360</v>
      </c>
      <c r="D17" s="262"/>
      <c r="E17" s="262"/>
      <c r="F17" s="262"/>
      <c r="G17" s="262"/>
      <c r="H17" s="266">
        <v>30554</v>
      </c>
      <c r="I17" s="266"/>
      <c r="J17" s="266"/>
      <c r="K17" s="266"/>
      <c r="L17" s="266"/>
      <c r="M17" s="264">
        <v>21</v>
      </c>
      <c r="N17" s="264"/>
      <c r="O17" s="264"/>
      <c r="P17" s="264"/>
      <c r="Q17" s="264"/>
      <c r="R17" s="264">
        <v>645</v>
      </c>
      <c r="S17" s="264"/>
      <c r="T17" s="264"/>
      <c r="U17" s="264"/>
      <c r="V17" s="264"/>
      <c r="W17" s="62"/>
      <c r="X17" s="62"/>
      <c r="Y17" s="62"/>
      <c r="Z17" s="62"/>
      <c r="AA17" s="62"/>
      <c r="AB17" s="62"/>
      <c r="AC17" s="62"/>
      <c r="AD17" s="63"/>
      <c r="AE17" s="63"/>
      <c r="AF17" s="62"/>
      <c r="AG17" s="62"/>
    </row>
    <row r="18" spans="1:33" s="12" customFormat="1" ht="26.1" customHeight="1" x14ac:dyDescent="0.25">
      <c r="A18" s="306"/>
      <c r="B18" s="307"/>
      <c r="C18" s="263"/>
      <c r="D18" s="264"/>
      <c r="E18" s="264"/>
      <c r="F18" s="264"/>
      <c r="G18" s="264"/>
      <c r="H18" s="163"/>
      <c r="I18" s="163"/>
      <c r="J18" s="163"/>
      <c r="K18" s="163"/>
      <c r="L18" s="163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62"/>
      <c r="X18" s="62"/>
      <c r="Y18" s="62"/>
      <c r="Z18" s="62"/>
      <c r="AA18" s="62"/>
      <c r="AB18" s="62"/>
      <c r="AC18" s="62"/>
      <c r="AD18" s="63"/>
      <c r="AE18" s="63"/>
      <c r="AF18" s="62"/>
      <c r="AG18" s="62"/>
    </row>
    <row r="19" spans="1:33" s="12" customFormat="1" ht="26.1" customHeight="1" x14ac:dyDescent="0.2">
      <c r="A19" s="296" t="s">
        <v>114</v>
      </c>
      <c r="B19" s="297"/>
      <c r="C19" s="261">
        <v>404</v>
      </c>
      <c r="D19" s="262"/>
      <c r="E19" s="262"/>
      <c r="F19" s="262"/>
      <c r="G19" s="262"/>
      <c r="H19" s="266">
        <v>34146</v>
      </c>
      <c r="I19" s="266"/>
      <c r="J19" s="266"/>
      <c r="K19" s="266"/>
      <c r="L19" s="266"/>
      <c r="M19" s="264">
        <v>28</v>
      </c>
      <c r="N19" s="264"/>
      <c r="O19" s="264"/>
      <c r="P19" s="264"/>
      <c r="Q19" s="264"/>
      <c r="R19" s="264">
        <v>730</v>
      </c>
      <c r="S19" s="264"/>
      <c r="T19" s="264"/>
      <c r="U19" s="264"/>
      <c r="V19" s="264"/>
      <c r="W19" s="62"/>
      <c r="X19" s="62"/>
      <c r="Y19" s="62"/>
      <c r="Z19" s="62"/>
      <c r="AA19" s="62"/>
      <c r="AB19" s="62"/>
      <c r="AC19" s="62"/>
      <c r="AD19" s="63"/>
      <c r="AE19" s="63"/>
      <c r="AF19" s="62"/>
      <c r="AG19" s="62"/>
    </row>
    <row r="20" spans="1:33" s="12" customFormat="1" ht="26.1" customHeight="1" x14ac:dyDescent="0.2">
      <c r="A20" s="296" t="s">
        <v>115</v>
      </c>
      <c r="B20" s="297"/>
      <c r="C20" s="261">
        <v>323</v>
      </c>
      <c r="D20" s="262"/>
      <c r="E20" s="262"/>
      <c r="F20" s="262"/>
      <c r="G20" s="262"/>
      <c r="H20" s="266">
        <v>27255</v>
      </c>
      <c r="I20" s="266"/>
      <c r="J20" s="266"/>
      <c r="K20" s="266"/>
      <c r="L20" s="266"/>
      <c r="M20" s="264">
        <v>28</v>
      </c>
      <c r="N20" s="264"/>
      <c r="O20" s="264"/>
      <c r="P20" s="264"/>
      <c r="Q20" s="264"/>
      <c r="R20" s="264">
        <v>891</v>
      </c>
      <c r="S20" s="264"/>
      <c r="T20" s="264"/>
      <c r="U20" s="264"/>
      <c r="V20" s="264"/>
      <c r="W20" s="62"/>
      <c r="X20" s="62"/>
      <c r="Y20" s="62"/>
      <c r="Z20" s="62"/>
      <c r="AA20" s="62"/>
      <c r="AB20" s="62"/>
      <c r="AC20" s="62"/>
      <c r="AD20" s="63"/>
      <c r="AE20" s="63"/>
      <c r="AF20" s="62"/>
      <c r="AG20" s="62"/>
    </row>
    <row r="21" spans="1:33" s="12" customFormat="1" ht="26.1" customHeight="1" x14ac:dyDescent="0.2">
      <c r="A21" s="296" t="s">
        <v>116</v>
      </c>
      <c r="B21" s="297"/>
      <c r="C21" s="261">
        <v>594</v>
      </c>
      <c r="D21" s="262"/>
      <c r="E21" s="262"/>
      <c r="F21" s="262"/>
      <c r="G21" s="262"/>
      <c r="H21" s="266">
        <v>53544</v>
      </c>
      <c r="I21" s="266"/>
      <c r="J21" s="266"/>
      <c r="K21" s="266"/>
      <c r="L21" s="266"/>
      <c r="M21" s="264">
        <v>17</v>
      </c>
      <c r="N21" s="264"/>
      <c r="O21" s="264"/>
      <c r="P21" s="264"/>
      <c r="Q21" s="264"/>
      <c r="R21" s="264">
        <v>501</v>
      </c>
      <c r="S21" s="264"/>
      <c r="T21" s="264"/>
      <c r="U21" s="264"/>
      <c r="V21" s="264"/>
      <c r="W21" s="62"/>
      <c r="X21" s="62"/>
      <c r="Y21" s="62"/>
      <c r="Z21" s="62"/>
      <c r="AA21" s="62"/>
      <c r="AB21" s="62"/>
      <c r="AC21" s="62"/>
      <c r="AD21" s="63"/>
      <c r="AE21" s="63"/>
      <c r="AF21" s="62"/>
      <c r="AG21" s="62"/>
    </row>
    <row r="22" spans="1:33" s="12" customFormat="1" ht="26.1" customHeight="1" x14ac:dyDescent="0.2">
      <c r="A22" s="296" t="s">
        <v>119</v>
      </c>
      <c r="B22" s="297"/>
      <c r="C22" s="261">
        <v>439</v>
      </c>
      <c r="D22" s="262"/>
      <c r="E22" s="262"/>
      <c r="F22" s="262"/>
      <c r="G22" s="262"/>
      <c r="H22" s="266">
        <v>33663</v>
      </c>
      <c r="I22" s="266"/>
      <c r="J22" s="266"/>
      <c r="K22" s="266"/>
      <c r="L22" s="266"/>
      <c r="M22" s="264">
        <v>24</v>
      </c>
      <c r="N22" s="264"/>
      <c r="O22" s="264"/>
      <c r="P22" s="264"/>
      <c r="Q22" s="264"/>
      <c r="R22" s="264">
        <v>711</v>
      </c>
      <c r="S22" s="264"/>
      <c r="T22" s="264"/>
      <c r="U22" s="264"/>
      <c r="V22" s="264"/>
      <c r="W22" s="62"/>
      <c r="X22" s="62"/>
      <c r="Y22" s="62"/>
      <c r="Z22" s="62"/>
      <c r="AA22" s="62"/>
      <c r="AB22" s="62"/>
      <c r="AC22" s="62"/>
      <c r="AD22" s="63"/>
      <c r="AE22" s="63"/>
      <c r="AF22" s="62"/>
      <c r="AG22" s="62"/>
    </row>
    <row r="23" spans="1:33" s="12" customFormat="1" ht="26.1" customHeight="1" x14ac:dyDescent="0.2">
      <c r="A23" s="296" t="s">
        <v>117</v>
      </c>
      <c r="B23" s="297"/>
      <c r="C23" s="261">
        <v>335</v>
      </c>
      <c r="D23" s="262"/>
      <c r="E23" s="262"/>
      <c r="F23" s="262"/>
      <c r="G23" s="262"/>
      <c r="H23" s="266">
        <v>30886</v>
      </c>
      <c r="I23" s="266"/>
      <c r="J23" s="266"/>
      <c r="K23" s="266"/>
      <c r="L23" s="266"/>
      <c r="M23" s="264">
        <v>20</v>
      </c>
      <c r="N23" s="264"/>
      <c r="O23" s="264"/>
      <c r="P23" s="264"/>
      <c r="Q23" s="264"/>
      <c r="R23" s="264">
        <v>595</v>
      </c>
      <c r="S23" s="264"/>
      <c r="T23" s="264"/>
      <c r="U23" s="264"/>
      <c r="V23" s="264"/>
      <c r="W23" s="62"/>
      <c r="X23" s="62"/>
      <c r="Y23" s="62"/>
      <c r="Z23" s="62"/>
      <c r="AA23" s="62"/>
      <c r="AB23" s="62"/>
      <c r="AC23" s="62"/>
      <c r="AD23" s="63"/>
      <c r="AE23" s="63"/>
      <c r="AF23" s="62"/>
      <c r="AG23" s="62"/>
    </row>
    <row r="24" spans="1:33" s="12" customFormat="1" ht="26.1" customHeight="1" x14ac:dyDescent="0.2">
      <c r="A24" s="296" t="s">
        <v>118</v>
      </c>
      <c r="B24" s="297"/>
      <c r="C24" s="308">
        <v>296</v>
      </c>
      <c r="D24" s="266"/>
      <c r="E24" s="266"/>
      <c r="F24" s="266"/>
      <c r="G24" s="266"/>
      <c r="H24" s="266">
        <v>26850</v>
      </c>
      <c r="I24" s="266"/>
      <c r="J24" s="266"/>
      <c r="K24" s="266"/>
      <c r="L24" s="266"/>
      <c r="M24" s="264">
        <v>16</v>
      </c>
      <c r="N24" s="264"/>
      <c r="O24" s="264"/>
      <c r="P24" s="264"/>
      <c r="Q24" s="264"/>
      <c r="R24" s="264">
        <v>511</v>
      </c>
      <c r="S24" s="264"/>
      <c r="T24" s="264"/>
      <c r="U24" s="264"/>
      <c r="V24" s="264"/>
      <c r="W24" s="62"/>
      <c r="X24" s="62"/>
      <c r="Y24" s="62"/>
      <c r="Z24" s="62"/>
      <c r="AA24" s="62"/>
      <c r="AB24" s="62"/>
      <c r="AC24" s="62"/>
      <c r="AD24" s="63"/>
      <c r="AE24" s="63"/>
      <c r="AF24" s="62"/>
      <c r="AG24" s="62"/>
    </row>
    <row r="25" spans="1:33" s="12" customFormat="1" ht="19.5" customHeight="1" x14ac:dyDescent="0.2">
      <c r="A25" s="66"/>
      <c r="B25" s="65"/>
      <c r="C25" s="30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59"/>
      <c r="X25" s="59"/>
      <c r="Y25" s="59"/>
      <c r="Z25" s="59"/>
      <c r="AA25" s="59"/>
      <c r="AB25" s="59"/>
      <c r="AC25" s="59"/>
      <c r="AD25" s="59"/>
      <c r="AE25" s="59"/>
      <c r="AF25" s="64"/>
      <c r="AG25" s="64"/>
    </row>
    <row r="26" spans="1:33" ht="50.25" customHeight="1" x14ac:dyDescent="0.15"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20.100000000000001" customHeight="1" x14ac:dyDescent="0.1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71"/>
    </row>
    <row r="28" spans="1:33" ht="20.100000000000001" customHeight="1" x14ac:dyDescent="0.1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1"/>
    </row>
    <row r="29" spans="1:33" ht="20.100000000000001" customHeight="1" x14ac:dyDescent="0.1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1"/>
      <c r="V29" s="71"/>
    </row>
    <row r="30" spans="1:33" ht="20.100000000000001" customHeight="1" x14ac:dyDescent="0.1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1"/>
      <c r="V30" s="71"/>
    </row>
    <row r="31" spans="1:33" ht="20.100000000000001" customHeight="1" x14ac:dyDescent="0.1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1"/>
      <c r="V31" s="71"/>
    </row>
    <row r="32" spans="1:33" ht="74.25" customHeight="1" x14ac:dyDescent="0.1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1"/>
      <c r="V32" s="71"/>
    </row>
  </sheetData>
  <mergeCells count="111">
    <mergeCell ref="A20:B20"/>
    <mergeCell ref="A21:B21"/>
    <mergeCell ref="A18:B18"/>
    <mergeCell ref="A22:B22"/>
    <mergeCell ref="H25:L25"/>
    <mergeCell ref="H24:L24"/>
    <mergeCell ref="C24:G24"/>
    <mergeCell ref="C25:G25"/>
    <mergeCell ref="C19:G19"/>
    <mergeCell ref="C20:G20"/>
    <mergeCell ref="C21:G21"/>
    <mergeCell ref="C22:G22"/>
    <mergeCell ref="C23:G23"/>
    <mergeCell ref="M25:Q25"/>
    <mergeCell ref="H20:L20"/>
    <mergeCell ref="H21:L21"/>
    <mergeCell ref="H22:L22"/>
    <mergeCell ref="H23:L23"/>
    <mergeCell ref="A19:B19"/>
    <mergeCell ref="M22:Q22"/>
    <mergeCell ref="R22:V22"/>
    <mergeCell ref="M23:Q23"/>
    <mergeCell ref="R23:V23"/>
    <mergeCell ref="M24:Q24"/>
    <mergeCell ref="R24:V24"/>
    <mergeCell ref="M19:Q19"/>
    <mergeCell ref="R19:V19"/>
    <mergeCell ref="M20:Q20"/>
    <mergeCell ref="R20:V20"/>
    <mergeCell ref="A23:B23"/>
    <mergeCell ref="A24:B24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C6:G6"/>
    <mergeCell ref="C7:G7"/>
    <mergeCell ref="C8:G8"/>
    <mergeCell ref="A2:B2"/>
    <mergeCell ref="A3:B3"/>
    <mergeCell ref="A4:B4"/>
    <mergeCell ref="A5:B5"/>
    <mergeCell ref="A6:B6"/>
    <mergeCell ref="C2:L3"/>
    <mergeCell ref="C4:G4"/>
    <mergeCell ref="H4:L4"/>
    <mergeCell ref="C5:G5"/>
    <mergeCell ref="H5:L5"/>
    <mergeCell ref="H6:L6"/>
    <mergeCell ref="H7:L7"/>
    <mergeCell ref="H8:L8"/>
    <mergeCell ref="AF3:AG3"/>
    <mergeCell ref="M5:Q5"/>
    <mergeCell ref="R5:V5"/>
    <mergeCell ref="M2:V3"/>
    <mergeCell ref="M4:Q4"/>
    <mergeCell ref="R4:V4"/>
    <mergeCell ref="M6:Q6"/>
    <mergeCell ref="R6:V6"/>
    <mergeCell ref="M8:Q8"/>
    <mergeCell ref="R8:V8"/>
    <mergeCell ref="M9:Q9"/>
    <mergeCell ref="R9:V9"/>
    <mergeCell ref="M10:Q10"/>
    <mergeCell ref="R10:V10"/>
    <mergeCell ref="M11:Q11"/>
    <mergeCell ref="R11:V11"/>
    <mergeCell ref="M12:Q12"/>
    <mergeCell ref="R12:V12"/>
    <mergeCell ref="M13:Q13"/>
    <mergeCell ref="M21:Q21"/>
    <mergeCell ref="R21:V21"/>
    <mergeCell ref="R7:V7"/>
    <mergeCell ref="H15:L15"/>
    <mergeCell ref="H16:L16"/>
    <mergeCell ref="H17:L17"/>
    <mergeCell ref="M16:Q16"/>
    <mergeCell ref="R16:V16"/>
    <mergeCell ref="M17:Q17"/>
    <mergeCell ref="R17:V17"/>
    <mergeCell ref="M18:Q18"/>
    <mergeCell ref="R18:V18"/>
    <mergeCell ref="R13:V13"/>
    <mergeCell ref="M14:Q14"/>
    <mergeCell ref="R14:V14"/>
    <mergeCell ref="M15:Q15"/>
    <mergeCell ref="R15:V15"/>
    <mergeCell ref="H19:L19"/>
    <mergeCell ref="R25:V25"/>
    <mergeCell ref="M7:Q7"/>
    <mergeCell ref="C15:G15"/>
    <mergeCell ref="C16:G16"/>
    <mergeCell ref="C17:G17"/>
    <mergeCell ref="C18:G18"/>
    <mergeCell ref="H9:L9"/>
    <mergeCell ref="H10:L10"/>
    <mergeCell ref="H11:L11"/>
    <mergeCell ref="H12:L12"/>
    <mergeCell ref="H13:L13"/>
    <mergeCell ref="H14:L14"/>
    <mergeCell ref="C14:G14"/>
    <mergeCell ref="C9:G9"/>
    <mergeCell ref="C10:G10"/>
    <mergeCell ref="C11:G11"/>
    <mergeCell ref="C12:G12"/>
    <mergeCell ref="C13:G13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differentOddEven="1">
    <oddHeader>&amp;R&amp;22土木、建築</oddHeader>
    <evenHeader>&amp;L&amp;22土木、建築</evenHeader>
  </headerFooter>
  <ignoredErrors>
    <ignoredError sqref="B10 A13:B2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5591-8636-4CC1-937C-F9698316060C}">
  <sheetPr transitionEvaluation="1"/>
  <dimension ref="A1:AJ32"/>
  <sheetViews>
    <sheetView showGridLines="0" showOutlineSymbols="0" view="pageBreakPreview" zoomScale="70" zoomScaleNormal="70" zoomScaleSheetLayoutView="70" workbookViewId="0">
      <selection activeCell="Z23" sqref="Z23"/>
    </sheetView>
  </sheetViews>
  <sheetFormatPr defaultColWidth="9.08203125" defaultRowHeight="20.100000000000001" customHeight="1" x14ac:dyDescent="0.15"/>
  <cols>
    <col min="1" max="1" width="12.6640625" style="3" customWidth="1"/>
    <col min="2" max="2" width="5.5" style="3" customWidth="1"/>
    <col min="3" max="4" width="4.83203125" style="3" customWidth="1"/>
    <col min="5" max="5" width="5.5" style="3" customWidth="1"/>
    <col min="6" max="7" width="4.83203125" style="3" customWidth="1"/>
    <col min="8" max="8" width="5.5" style="3" customWidth="1"/>
    <col min="9" max="10" width="4.83203125" style="3" customWidth="1"/>
    <col min="11" max="11" width="5.5" style="3" customWidth="1"/>
    <col min="12" max="13" width="4.83203125" style="3" customWidth="1"/>
    <col min="14" max="14" width="5.5" style="3" customWidth="1"/>
    <col min="15" max="16" width="4.83203125" style="3" customWidth="1"/>
    <col min="17" max="17" width="5.5" style="3" customWidth="1"/>
    <col min="18" max="19" width="4.83203125" style="3" customWidth="1"/>
    <col min="20" max="20" width="5.5" style="3" customWidth="1"/>
    <col min="21" max="22" width="4.83203125" style="4" customWidth="1"/>
    <col min="23" max="16384" width="9.08203125" style="4"/>
  </cols>
  <sheetData>
    <row r="1" spans="1:36" ht="45" customHeight="1" x14ac:dyDescent="0.25">
      <c r="A1" s="54" t="s">
        <v>73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67"/>
      <c r="R1" s="67"/>
      <c r="S1" s="67"/>
      <c r="T1" s="67"/>
      <c r="U1" s="67"/>
      <c r="V1" s="70"/>
      <c r="W1" s="70"/>
      <c r="X1" s="70"/>
      <c r="Y1" s="70"/>
      <c r="Z1" s="70"/>
      <c r="AA1" s="71"/>
      <c r="AB1" s="71"/>
    </row>
    <row r="2" spans="1:36" ht="29.1" customHeight="1" x14ac:dyDescent="0.2">
      <c r="A2" s="78" t="s">
        <v>0</v>
      </c>
      <c r="B2" s="300" t="s">
        <v>19</v>
      </c>
      <c r="C2" s="301"/>
      <c r="D2" s="302"/>
      <c r="E2" s="300" t="s">
        <v>20</v>
      </c>
      <c r="F2" s="301"/>
      <c r="G2" s="302"/>
      <c r="H2" s="300" t="s">
        <v>21</v>
      </c>
      <c r="I2" s="301"/>
      <c r="J2" s="302"/>
      <c r="K2" s="300" t="s">
        <v>22</v>
      </c>
      <c r="L2" s="301"/>
      <c r="M2" s="302"/>
      <c r="N2" s="300" t="s">
        <v>23</v>
      </c>
      <c r="O2" s="301"/>
      <c r="P2" s="301"/>
      <c r="Q2" s="312"/>
      <c r="R2" s="312"/>
      <c r="S2" s="312"/>
      <c r="T2" s="312"/>
      <c r="U2" s="312"/>
      <c r="V2" s="312"/>
      <c r="W2" s="70"/>
      <c r="X2" s="70"/>
      <c r="Y2" s="70"/>
      <c r="Z2" s="70"/>
      <c r="AA2" s="71"/>
      <c r="AB2" s="71"/>
    </row>
    <row r="3" spans="1:36" ht="29.1" customHeight="1" x14ac:dyDescent="0.15">
      <c r="A3" s="79"/>
      <c r="B3" s="303"/>
      <c r="C3" s="304"/>
      <c r="D3" s="305"/>
      <c r="E3" s="303"/>
      <c r="F3" s="304"/>
      <c r="G3" s="305"/>
      <c r="H3" s="303"/>
      <c r="I3" s="304"/>
      <c r="J3" s="305"/>
      <c r="K3" s="303"/>
      <c r="L3" s="304"/>
      <c r="M3" s="305"/>
      <c r="N3" s="303"/>
      <c r="O3" s="304"/>
      <c r="P3" s="304"/>
      <c r="Q3" s="303" t="s">
        <v>43</v>
      </c>
      <c r="R3" s="304"/>
      <c r="S3" s="305"/>
      <c r="T3" s="310" t="s">
        <v>24</v>
      </c>
      <c r="U3" s="311"/>
      <c r="V3" s="311"/>
      <c r="W3" s="70"/>
      <c r="X3" s="70"/>
      <c r="Y3" s="70"/>
      <c r="Z3" s="70"/>
      <c r="AA3" s="71"/>
      <c r="AB3" s="71"/>
    </row>
    <row r="4" spans="1:36" ht="29.1" customHeight="1" x14ac:dyDescent="0.15">
      <c r="A4" s="80" t="s">
        <v>6</v>
      </c>
      <c r="B4" s="43" t="s">
        <v>70</v>
      </c>
      <c r="C4" s="238" t="s">
        <v>25</v>
      </c>
      <c r="D4" s="270"/>
      <c r="E4" s="43" t="s">
        <v>70</v>
      </c>
      <c r="F4" s="238" t="s">
        <v>25</v>
      </c>
      <c r="G4" s="270"/>
      <c r="H4" s="43" t="s">
        <v>70</v>
      </c>
      <c r="I4" s="238" t="s">
        <v>25</v>
      </c>
      <c r="J4" s="270"/>
      <c r="K4" s="43" t="s">
        <v>70</v>
      </c>
      <c r="L4" s="238" t="s">
        <v>25</v>
      </c>
      <c r="M4" s="270"/>
      <c r="N4" s="43" t="s">
        <v>70</v>
      </c>
      <c r="O4" s="238" t="s">
        <v>25</v>
      </c>
      <c r="P4" s="270"/>
      <c r="Q4" s="43" t="s">
        <v>70</v>
      </c>
      <c r="R4" s="238" t="s">
        <v>25</v>
      </c>
      <c r="S4" s="270"/>
      <c r="T4" s="43" t="s">
        <v>70</v>
      </c>
      <c r="U4" s="238" t="s">
        <v>25</v>
      </c>
      <c r="V4" s="313"/>
      <c r="W4" s="70"/>
      <c r="X4" s="70"/>
      <c r="Y4" s="70"/>
      <c r="Z4" s="70"/>
      <c r="AA4" s="71"/>
      <c r="AB4" s="71"/>
    </row>
    <row r="5" spans="1:36" ht="29.1" customHeight="1" x14ac:dyDescent="0.15">
      <c r="A5" s="83"/>
      <c r="B5" s="81" t="s">
        <v>27</v>
      </c>
      <c r="C5" s="271" t="s">
        <v>4</v>
      </c>
      <c r="D5" s="271"/>
      <c r="E5" s="82" t="s">
        <v>27</v>
      </c>
      <c r="F5" s="271" t="s">
        <v>4</v>
      </c>
      <c r="G5" s="271"/>
      <c r="H5" s="82" t="s">
        <v>27</v>
      </c>
      <c r="I5" s="271" t="s">
        <v>4</v>
      </c>
      <c r="J5" s="271"/>
      <c r="K5" s="82" t="s">
        <v>27</v>
      </c>
      <c r="L5" s="271" t="s">
        <v>4</v>
      </c>
      <c r="M5" s="271"/>
      <c r="N5" s="82" t="s">
        <v>27</v>
      </c>
      <c r="O5" s="271" t="s">
        <v>4</v>
      </c>
      <c r="P5" s="271"/>
      <c r="Q5" s="82" t="s">
        <v>27</v>
      </c>
      <c r="R5" s="271" t="s">
        <v>4</v>
      </c>
      <c r="S5" s="271"/>
      <c r="T5" s="82" t="s">
        <v>27</v>
      </c>
      <c r="U5" s="271" t="s">
        <v>4</v>
      </c>
      <c r="V5" s="271"/>
      <c r="W5" s="70"/>
      <c r="X5" s="70"/>
      <c r="Y5" s="70"/>
      <c r="Z5" s="70"/>
      <c r="AA5" s="71"/>
      <c r="AB5" s="71"/>
    </row>
    <row r="6" spans="1:36" ht="29.1" customHeight="1" x14ac:dyDescent="0.15">
      <c r="A6" s="84" t="s">
        <v>127</v>
      </c>
      <c r="B6" s="149">
        <v>6796</v>
      </c>
      <c r="C6" s="314">
        <v>601533</v>
      </c>
      <c r="D6" s="314"/>
      <c r="E6" s="150">
        <v>3084</v>
      </c>
      <c r="F6" s="314">
        <v>347547</v>
      </c>
      <c r="G6" s="314"/>
      <c r="H6" s="150">
        <v>2242</v>
      </c>
      <c r="I6" s="314">
        <v>111424</v>
      </c>
      <c r="J6" s="314"/>
      <c r="K6" s="150">
        <v>17</v>
      </c>
      <c r="L6" s="314">
        <v>1673</v>
      </c>
      <c r="M6" s="314"/>
      <c r="N6" s="150">
        <v>1453</v>
      </c>
      <c r="O6" s="314">
        <v>140889</v>
      </c>
      <c r="P6" s="314"/>
      <c r="Q6" s="150">
        <v>617</v>
      </c>
      <c r="R6" s="314">
        <v>55932</v>
      </c>
      <c r="S6" s="314"/>
      <c r="T6" s="150">
        <v>834</v>
      </c>
      <c r="U6" s="314">
        <v>84853</v>
      </c>
      <c r="V6" s="314"/>
      <c r="W6" s="70"/>
      <c r="X6" s="70"/>
      <c r="Y6" s="70"/>
      <c r="Z6" s="70"/>
      <c r="AA6" s="71"/>
      <c r="AB6" s="71"/>
    </row>
    <row r="7" spans="1:36" ht="29.1" customHeight="1" x14ac:dyDescent="0.15">
      <c r="A7" s="85" t="s">
        <v>95</v>
      </c>
      <c r="B7" s="149">
        <v>6079</v>
      </c>
      <c r="C7" s="314">
        <v>528892</v>
      </c>
      <c r="D7" s="314"/>
      <c r="E7" s="150">
        <v>2734</v>
      </c>
      <c r="F7" s="314">
        <v>307433</v>
      </c>
      <c r="G7" s="314"/>
      <c r="H7" s="150">
        <v>2201</v>
      </c>
      <c r="I7" s="314">
        <v>112555</v>
      </c>
      <c r="J7" s="314"/>
      <c r="K7" s="150">
        <v>31</v>
      </c>
      <c r="L7" s="314">
        <v>3008</v>
      </c>
      <c r="M7" s="314"/>
      <c r="N7" s="150">
        <v>1113</v>
      </c>
      <c r="O7" s="314">
        <v>105896</v>
      </c>
      <c r="P7" s="314"/>
      <c r="Q7" s="150">
        <v>259</v>
      </c>
      <c r="R7" s="314">
        <v>21513</v>
      </c>
      <c r="S7" s="314"/>
      <c r="T7" s="150">
        <v>854</v>
      </c>
      <c r="U7" s="314">
        <v>84383</v>
      </c>
      <c r="V7" s="314"/>
      <c r="W7" s="70"/>
      <c r="X7" s="70"/>
      <c r="Y7" s="70"/>
      <c r="Z7" s="70"/>
      <c r="AA7" s="71"/>
      <c r="AB7" s="71"/>
    </row>
    <row r="8" spans="1:36" ht="29.1" customHeight="1" x14ac:dyDescent="0.15">
      <c r="A8" s="85" t="s">
        <v>96</v>
      </c>
      <c r="B8" s="149">
        <v>5929</v>
      </c>
      <c r="C8" s="314">
        <v>490807</v>
      </c>
      <c r="D8" s="314"/>
      <c r="E8" s="150">
        <v>2322</v>
      </c>
      <c r="F8" s="314">
        <v>255834</v>
      </c>
      <c r="G8" s="314"/>
      <c r="H8" s="150">
        <v>2477</v>
      </c>
      <c r="I8" s="314">
        <v>125967</v>
      </c>
      <c r="J8" s="314"/>
      <c r="K8" s="150">
        <v>24</v>
      </c>
      <c r="L8" s="314">
        <v>2545</v>
      </c>
      <c r="M8" s="314"/>
      <c r="N8" s="150">
        <v>1106</v>
      </c>
      <c r="O8" s="314">
        <v>106461</v>
      </c>
      <c r="P8" s="314"/>
      <c r="Q8" s="150">
        <v>237</v>
      </c>
      <c r="R8" s="314">
        <v>21265</v>
      </c>
      <c r="S8" s="314"/>
      <c r="T8" s="150">
        <v>869</v>
      </c>
      <c r="U8" s="314">
        <v>85196</v>
      </c>
      <c r="V8" s="314"/>
      <c r="W8" s="70"/>
      <c r="X8" s="70"/>
      <c r="Y8" s="70"/>
      <c r="Z8" s="70"/>
      <c r="AA8" s="71"/>
      <c r="AB8" s="71"/>
    </row>
    <row r="9" spans="1:36" ht="29.1" customHeight="1" x14ac:dyDescent="0.15">
      <c r="A9" s="85" t="s">
        <v>97</v>
      </c>
      <c r="B9" s="149">
        <v>5391</v>
      </c>
      <c r="C9" s="314">
        <v>455490</v>
      </c>
      <c r="D9" s="314"/>
      <c r="E9" s="150">
        <v>2289</v>
      </c>
      <c r="F9" s="314">
        <v>249692</v>
      </c>
      <c r="G9" s="314"/>
      <c r="H9" s="150">
        <v>2013</v>
      </c>
      <c r="I9" s="314">
        <v>101049</v>
      </c>
      <c r="J9" s="314"/>
      <c r="K9" s="150">
        <v>25</v>
      </c>
      <c r="L9" s="314">
        <v>2948</v>
      </c>
      <c r="M9" s="314"/>
      <c r="N9" s="150">
        <v>1064</v>
      </c>
      <c r="O9" s="314">
        <v>101801</v>
      </c>
      <c r="P9" s="314"/>
      <c r="Q9" s="150">
        <v>277</v>
      </c>
      <c r="R9" s="314">
        <v>24077</v>
      </c>
      <c r="S9" s="314"/>
      <c r="T9" s="150">
        <v>787</v>
      </c>
      <c r="U9" s="314">
        <v>77724</v>
      </c>
      <c r="V9" s="314"/>
      <c r="W9" s="70"/>
      <c r="X9" s="70"/>
      <c r="Y9" s="70"/>
      <c r="Z9" s="70"/>
      <c r="AA9" s="71"/>
      <c r="AB9" s="71"/>
    </row>
    <row r="10" spans="1:36" ht="29.1" customHeight="1" x14ac:dyDescent="0.15">
      <c r="A10" s="85" t="s">
        <v>129</v>
      </c>
      <c r="B10" s="149">
        <f>SUM(B12:B17,B19:B24)</f>
        <v>5193</v>
      </c>
      <c r="C10" s="314">
        <f>SUM(C12:C17,C19:C24)</f>
        <v>425278</v>
      </c>
      <c r="D10" s="314"/>
      <c r="E10" s="150">
        <f>SUM(E12:E17,E19:E24)</f>
        <v>2005</v>
      </c>
      <c r="F10" s="314">
        <f>SUM(F12:F17,F19:F24)</f>
        <v>214425</v>
      </c>
      <c r="G10" s="314"/>
      <c r="H10" s="150">
        <f>SUM(H12:H17,H19:H24)</f>
        <v>2145</v>
      </c>
      <c r="I10" s="314">
        <f>SUM(I12:J17,I19:J24)</f>
        <v>109753</v>
      </c>
      <c r="J10" s="314"/>
      <c r="K10" s="150">
        <f>SUM(K12:K17,K19:K24)</f>
        <v>25</v>
      </c>
      <c r="L10" s="314">
        <f>SUM(L12:L17,L19:L24)</f>
        <v>3517</v>
      </c>
      <c r="M10" s="314"/>
      <c r="N10" s="150">
        <f>SUM(N12:N17,N19:N24)</f>
        <v>1018</v>
      </c>
      <c r="O10" s="314">
        <f>SUM(O12:O17,O19:O24)</f>
        <v>97583</v>
      </c>
      <c r="P10" s="314"/>
      <c r="Q10" s="150">
        <f>SUM(Q12:Q17,Q19:Q24)</f>
        <v>204</v>
      </c>
      <c r="R10" s="314">
        <f>SUM(R12:R17,R19:R24)</f>
        <v>17968</v>
      </c>
      <c r="S10" s="314"/>
      <c r="T10" s="150">
        <f>SUM(T12:T17,T19:T24)</f>
        <v>814</v>
      </c>
      <c r="U10" s="314">
        <f>SUM(U12:U17,U19:U24)</f>
        <v>79615</v>
      </c>
      <c r="V10" s="314"/>
      <c r="W10" s="70"/>
      <c r="X10" s="70"/>
      <c r="Y10" s="70"/>
      <c r="Z10" s="70"/>
      <c r="AA10" s="71"/>
      <c r="AB10" s="71"/>
    </row>
    <row r="11" spans="1:36" ht="29.1" customHeight="1" x14ac:dyDescent="0.15">
      <c r="A11" s="69"/>
      <c r="B11" s="149"/>
      <c r="C11" s="314"/>
      <c r="D11" s="314"/>
      <c r="E11" s="150"/>
      <c r="F11" s="314"/>
      <c r="G11" s="314"/>
      <c r="H11" s="150"/>
      <c r="I11" s="314"/>
      <c r="J11" s="314"/>
      <c r="K11" s="150"/>
      <c r="L11" s="314"/>
      <c r="M11" s="314"/>
      <c r="N11" s="150"/>
      <c r="O11" s="314"/>
      <c r="P11" s="314"/>
      <c r="Q11" s="150"/>
      <c r="R11" s="314"/>
      <c r="S11" s="314"/>
      <c r="T11" s="150"/>
      <c r="U11" s="314"/>
      <c r="V11" s="314"/>
      <c r="W11" s="70"/>
      <c r="X11" s="70"/>
      <c r="Y11" s="70"/>
      <c r="Z11" s="70"/>
      <c r="AA11" s="71"/>
      <c r="AB11" s="71"/>
    </row>
    <row r="12" spans="1:36" ht="29.1" customHeight="1" x14ac:dyDescent="0.15">
      <c r="A12" s="86" t="s">
        <v>130</v>
      </c>
      <c r="B12" s="151">
        <v>432</v>
      </c>
      <c r="C12" s="314">
        <v>34023</v>
      </c>
      <c r="D12" s="314"/>
      <c r="E12" s="152">
        <v>147</v>
      </c>
      <c r="F12" s="314">
        <v>15051</v>
      </c>
      <c r="G12" s="314"/>
      <c r="H12" s="152">
        <v>206</v>
      </c>
      <c r="I12" s="314">
        <v>11209</v>
      </c>
      <c r="J12" s="314"/>
      <c r="K12" s="222">
        <v>0</v>
      </c>
      <c r="L12" s="316">
        <v>0</v>
      </c>
      <c r="M12" s="316"/>
      <c r="N12" s="152">
        <v>79</v>
      </c>
      <c r="O12" s="314">
        <v>7763</v>
      </c>
      <c r="P12" s="314"/>
      <c r="Q12" s="222">
        <v>0</v>
      </c>
      <c r="R12" s="315">
        <v>0</v>
      </c>
      <c r="S12" s="315"/>
      <c r="T12" s="152">
        <v>79</v>
      </c>
      <c r="U12" s="314">
        <v>7763</v>
      </c>
      <c r="V12" s="314"/>
      <c r="W12" s="70"/>
      <c r="X12" s="70"/>
      <c r="Y12" s="70"/>
      <c r="Z12" s="70"/>
      <c r="AA12" s="71"/>
      <c r="AB12" s="71"/>
    </row>
    <row r="13" spans="1:36" ht="29.1" customHeight="1" x14ac:dyDescent="0.2">
      <c r="A13" s="87" t="s">
        <v>98</v>
      </c>
      <c r="B13" s="151">
        <v>583</v>
      </c>
      <c r="C13" s="268">
        <v>42319</v>
      </c>
      <c r="D13" s="268"/>
      <c r="E13" s="152">
        <v>166</v>
      </c>
      <c r="F13" s="268">
        <v>18096</v>
      </c>
      <c r="G13" s="268"/>
      <c r="H13" s="152">
        <v>316</v>
      </c>
      <c r="I13" s="268">
        <v>15204</v>
      </c>
      <c r="J13" s="268"/>
      <c r="K13" s="152">
        <v>2</v>
      </c>
      <c r="L13" s="268">
        <v>394</v>
      </c>
      <c r="M13" s="268"/>
      <c r="N13" s="152">
        <v>99</v>
      </c>
      <c r="O13" s="268">
        <v>8625</v>
      </c>
      <c r="P13" s="268"/>
      <c r="Q13" s="222">
        <v>28</v>
      </c>
      <c r="R13" s="315">
        <v>1655</v>
      </c>
      <c r="S13" s="315"/>
      <c r="T13" s="152">
        <v>71</v>
      </c>
      <c r="U13" s="268">
        <v>6970</v>
      </c>
      <c r="V13" s="268"/>
      <c r="X13" s="158"/>
      <c r="Z13" s="158"/>
      <c r="AB13" s="158"/>
      <c r="AD13" s="159"/>
      <c r="AF13" s="158"/>
      <c r="AH13" s="159"/>
      <c r="AJ13" s="158"/>
    </row>
    <row r="14" spans="1:36" ht="29.1" customHeight="1" x14ac:dyDescent="0.2">
      <c r="A14" s="87" t="s">
        <v>99</v>
      </c>
      <c r="B14" s="151">
        <v>966</v>
      </c>
      <c r="C14" s="268">
        <v>70214</v>
      </c>
      <c r="D14" s="268"/>
      <c r="E14" s="152">
        <v>291</v>
      </c>
      <c r="F14" s="268">
        <v>32423</v>
      </c>
      <c r="G14" s="268"/>
      <c r="H14" s="152">
        <v>568</v>
      </c>
      <c r="I14" s="268">
        <v>27790</v>
      </c>
      <c r="J14" s="268"/>
      <c r="K14" s="152">
        <v>5</v>
      </c>
      <c r="L14" s="268">
        <v>653</v>
      </c>
      <c r="M14" s="268"/>
      <c r="N14" s="152">
        <v>102</v>
      </c>
      <c r="O14" s="268">
        <v>9348</v>
      </c>
      <c r="P14" s="268"/>
      <c r="Q14" s="222">
        <v>15</v>
      </c>
      <c r="R14" s="315">
        <v>649</v>
      </c>
      <c r="S14" s="315"/>
      <c r="T14" s="152">
        <v>87</v>
      </c>
      <c r="U14" s="268">
        <v>8699</v>
      </c>
      <c r="V14" s="268"/>
      <c r="X14" s="158"/>
      <c r="Z14" s="158"/>
      <c r="AB14" s="158"/>
      <c r="AD14" s="159"/>
      <c r="AF14" s="158"/>
      <c r="AH14" s="159"/>
      <c r="AJ14" s="158"/>
    </row>
    <row r="15" spans="1:36" ht="29.1" customHeight="1" x14ac:dyDescent="0.2">
      <c r="A15" s="87" t="s">
        <v>100</v>
      </c>
      <c r="B15" s="151">
        <v>252</v>
      </c>
      <c r="C15" s="268">
        <v>22881</v>
      </c>
      <c r="D15" s="268"/>
      <c r="E15" s="152">
        <v>104</v>
      </c>
      <c r="F15" s="268">
        <v>11496</v>
      </c>
      <c r="G15" s="268"/>
      <c r="H15" s="152">
        <v>103</v>
      </c>
      <c r="I15" s="268">
        <v>6826</v>
      </c>
      <c r="J15" s="268"/>
      <c r="K15" s="152">
        <v>3</v>
      </c>
      <c r="L15" s="268">
        <v>346</v>
      </c>
      <c r="M15" s="268"/>
      <c r="N15" s="152">
        <v>42</v>
      </c>
      <c r="O15" s="268">
        <v>4213</v>
      </c>
      <c r="P15" s="268"/>
      <c r="Q15" s="222">
        <v>0</v>
      </c>
      <c r="R15" s="315">
        <v>0</v>
      </c>
      <c r="S15" s="315"/>
      <c r="T15" s="152">
        <v>42</v>
      </c>
      <c r="U15" s="268">
        <v>4213</v>
      </c>
      <c r="V15" s="268"/>
      <c r="X15" s="158"/>
      <c r="Z15" s="158"/>
      <c r="AB15" s="158"/>
      <c r="AD15" s="158"/>
      <c r="AF15" s="158"/>
      <c r="AH15" s="158"/>
      <c r="AJ15" s="158"/>
    </row>
    <row r="16" spans="1:36" ht="29.1" customHeight="1" x14ac:dyDescent="0.2">
      <c r="A16" s="87" t="s">
        <v>101</v>
      </c>
      <c r="B16" s="151">
        <v>209</v>
      </c>
      <c r="C16" s="268">
        <v>18943</v>
      </c>
      <c r="D16" s="268"/>
      <c r="E16" s="152">
        <v>110</v>
      </c>
      <c r="F16" s="268">
        <v>11546</v>
      </c>
      <c r="G16" s="268"/>
      <c r="H16" s="152">
        <v>44</v>
      </c>
      <c r="I16" s="268">
        <v>2155</v>
      </c>
      <c r="J16" s="268"/>
      <c r="K16" s="222">
        <v>0</v>
      </c>
      <c r="L16" s="316">
        <v>0</v>
      </c>
      <c r="M16" s="316"/>
      <c r="N16" s="152">
        <v>55</v>
      </c>
      <c r="O16" s="268">
        <v>5242</v>
      </c>
      <c r="P16" s="268"/>
      <c r="Q16" s="222">
        <v>0</v>
      </c>
      <c r="R16" s="315">
        <v>0</v>
      </c>
      <c r="S16" s="315"/>
      <c r="T16" s="152">
        <v>55</v>
      </c>
      <c r="U16" s="268">
        <v>5242</v>
      </c>
      <c r="V16" s="268"/>
      <c r="X16" s="158"/>
      <c r="Z16" s="158"/>
      <c r="AB16" s="158"/>
      <c r="AD16" s="158"/>
      <c r="AF16" s="158"/>
      <c r="AH16" s="158"/>
      <c r="AJ16" s="158"/>
    </row>
    <row r="17" spans="1:36" ht="29.1" customHeight="1" x14ac:dyDescent="0.2">
      <c r="A17" s="87" t="s">
        <v>102</v>
      </c>
      <c r="B17" s="151">
        <v>360</v>
      </c>
      <c r="C17" s="268">
        <v>30554</v>
      </c>
      <c r="D17" s="268"/>
      <c r="E17" s="152">
        <v>170</v>
      </c>
      <c r="F17" s="268">
        <v>17590</v>
      </c>
      <c r="G17" s="268"/>
      <c r="H17" s="152">
        <v>123</v>
      </c>
      <c r="I17" s="268">
        <v>6405</v>
      </c>
      <c r="J17" s="268"/>
      <c r="K17" s="152">
        <v>1</v>
      </c>
      <c r="L17" s="268">
        <v>107</v>
      </c>
      <c r="M17" s="268"/>
      <c r="N17" s="152">
        <v>66</v>
      </c>
      <c r="O17" s="268">
        <v>6452</v>
      </c>
      <c r="P17" s="268"/>
      <c r="Q17" s="222">
        <v>0</v>
      </c>
      <c r="R17" s="315">
        <v>0</v>
      </c>
      <c r="S17" s="315"/>
      <c r="T17" s="152">
        <v>66</v>
      </c>
      <c r="U17" s="268">
        <v>6452</v>
      </c>
      <c r="V17" s="268"/>
      <c r="X17" s="158"/>
      <c r="Z17" s="158"/>
      <c r="AB17" s="158"/>
      <c r="AD17" s="158"/>
      <c r="AF17" s="158"/>
      <c r="AH17" s="158"/>
      <c r="AJ17" s="158"/>
    </row>
    <row r="18" spans="1:36" ht="29.1" customHeight="1" x14ac:dyDescent="0.2">
      <c r="A18" s="88"/>
      <c r="B18" s="151"/>
      <c r="C18" s="157"/>
      <c r="D18" s="60"/>
      <c r="E18" s="152"/>
      <c r="F18" s="157"/>
      <c r="G18" s="60"/>
      <c r="H18" s="152"/>
      <c r="I18" s="157"/>
      <c r="J18" s="60"/>
      <c r="K18" s="152"/>
      <c r="L18" s="157"/>
      <c r="M18" s="60"/>
      <c r="N18" s="152"/>
      <c r="O18" s="157"/>
      <c r="P18" s="60"/>
      <c r="Q18" s="222"/>
      <c r="R18" s="223"/>
      <c r="S18" s="224"/>
      <c r="T18" s="152"/>
      <c r="U18" s="150"/>
      <c r="V18" s="60"/>
      <c r="X18" s="70"/>
      <c r="Z18" s="70"/>
      <c r="AB18" s="71"/>
    </row>
    <row r="19" spans="1:36" ht="29.1" customHeight="1" x14ac:dyDescent="0.2">
      <c r="A19" s="87" t="s">
        <v>103</v>
      </c>
      <c r="B19" s="151">
        <v>404</v>
      </c>
      <c r="C19" s="268">
        <v>34146</v>
      </c>
      <c r="D19" s="268"/>
      <c r="E19" s="152">
        <v>162</v>
      </c>
      <c r="F19" s="268">
        <v>17623</v>
      </c>
      <c r="G19" s="268"/>
      <c r="H19" s="152">
        <v>155</v>
      </c>
      <c r="I19" s="268">
        <v>7869</v>
      </c>
      <c r="J19" s="268"/>
      <c r="K19" s="222">
        <v>5</v>
      </c>
      <c r="L19" s="315">
        <v>763</v>
      </c>
      <c r="M19" s="315"/>
      <c r="N19" s="152">
        <v>82</v>
      </c>
      <c r="O19" s="268">
        <v>7891</v>
      </c>
      <c r="P19" s="268"/>
      <c r="Q19" s="222">
        <v>0</v>
      </c>
      <c r="R19" s="315">
        <v>0</v>
      </c>
      <c r="S19" s="315"/>
      <c r="T19" s="152">
        <v>82</v>
      </c>
      <c r="U19" s="268">
        <v>7891</v>
      </c>
      <c r="V19" s="268"/>
      <c r="X19" s="158"/>
      <c r="Z19" s="158"/>
      <c r="AB19" s="158"/>
      <c r="AD19" s="160"/>
      <c r="AF19" s="158"/>
      <c r="AH19" s="159"/>
      <c r="AJ19" s="158"/>
    </row>
    <row r="20" spans="1:36" ht="29.1" customHeight="1" x14ac:dyDescent="0.2">
      <c r="A20" s="87" t="s">
        <v>104</v>
      </c>
      <c r="B20" s="151">
        <v>323</v>
      </c>
      <c r="C20" s="268">
        <v>27255</v>
      </c>
      <c r="D20" s="268"/>
      <c r="E20" s="152">
        <v>142</v>
      </c>
      <c r="F20" s="268">
        <v>14783</v>
      </c>
      <c r="G20" s="268"/>
      <c r="H20" s="152">
        <v>121</v>
      </c>
      <c r="I20" s="268">
        <v>6526</v>
      </c>
      <c r="J20" s="268"/>
      <c r="K20" s="152">
        <v>1</v>
      </c>
      <c r="L20" s="268">
        <v>165</v>
      </c>
      <c r="M20" s="268"/>
      <c r="N20" s="152">
        <v>59</v>
      </c>
      <c r="O20" s="268">
        <v>5781</v>
      </c>
      <c r="P20" s="268"/>
      <c r="Q20" s="222">
        <v>0</v>
      </c>
      <c r="R20" s="315">
        <v>0</v>
      </c>
      <c r="S20" s="315"/>
      <c r="T20" s="152">
        <v>59</v>
      </c>
      <c r="U20" s="268">
        <v>5781</v>
      </c>
      <c r="V20" s="268"/>
      <c r="X20" s="158"/>
      <c r="Z20" s="158"/>
      <c r="AB20" s="158"/>
      <c r="AD20" s="158"/>
      <c r="AF20" s="158"/>
      <c r="AH20" s="158"/>
      <c r="AJ20" s="158"/>
    </row>
    <row r="21" spans="1:36" ht="29.1" customHeight="1" x14ac:dyDescent="0.2">
      <c r="A21" s="87" t="s">
        <v>105</v>
      </c>
      <c r="B21" s="151">
        <v>594</v>
      </c>
      <c r="C21" s="268">
        <v>53544</v>
      </c>
      <c r="D21" s="268"/>
      <c r="E21" s="152">
        <v>216</v>
      </c>
      <c r="F21" s="268">
        <v>23272</v>
      </c>
      <c r="G21" s="268"/>
      <c r="H21" s="152">
        <v>158</v>
      </c>
      <c r="I21" s="268">
        <v>7915</v>
      </c>
      <c r="J21" s="268"/>
      <c r="K21" s="152">
        <v>3</v>
      </c>
      <c r="L21" s="268">
        <v>548</v>
      </c>
      <c r="M21" s="268"/>
      <c r="N21" s="152">
        <v>217</v>
      </c>
      <c r="O21" s="268">
        <v>21809</v>
      </c>
      <c r="P21" s="268"/>
      <c r="Q21" s="222">
        <v>143</v>
      </c>
      <c r="R21" s="315">
        <v>14788</v>
      </c>
      <c r="S21" s="315"/>
      <c r="T21" s="152">
        <v>74</v>
      </c>
      <c r="U21" s="268">
        <v>7021</v>
      </c>
      <c r="V21" s="268"/>
      <c r="X21" s="158"/>
      <c r="Z21" s="158"/>
      <c r="AB21" s="158"/>
      <c r="AD21" s="158"/>
      <c r="AF21" s="158"/>
      <c r="AH21" s="158"/>
      <c r="AJ21" s="158"/>
    </row>
    <row r="22" spans="1:36" ht="29.1" customHeight="1" x14ac:dyDescent="0.2">
      <c r="A22" s="87" t="s">
        <v>106</v>
      </c>
      <c r="B22" s="151">
        <v>439</v>
      </c>
      <c r="C22" s="268">
        <v>33663</v>
      </c>
      <c r="D22" s="268"/>
      <c r="E22" s="152">
        <v>166</v>
      </c>
      <c r="F22" s="268">
        <v>17409</v>
      </c>
      <c r="G22" s="268"/>
      <c r="H22" s="152">
        <v>206</v>
      </c>
      <c r="I22" s="268">
        <v>9809</v>
      </c>
      <c r="J22" s="268"/>
      <c r="K22" s="152">
        <v>2</v>
      </c>
      <c r="L22" s="268">
        <v>116</v>
      </c>
      <c r="M22" s="268"/>
      <c r="N22" s="152">
        <v>65</v>
      </c>
      <c r="O22" s="268">
        <v>6329</v>
      </c>
      <c r="P22" s="268"/>
      <c r="Q22" s="222">
        <v>0</v>
      </c>
      <c r="R22" s="315">
        <v>0</v>
      </c>
      <c r="S22" s="315"/>
      <c r="T22" s="152">
        <v>65</v>
      </c>
      <c r="U22" s="268">
        <v>6329</v>
      </c>
      <c r="V22" s="268"/>
      <c r="X22" s="158"/>
      <c r="Z22" s="158"/>
      <c r="AB22" s="158"/>
      <c r="AD22" s="158"/>
      <c r="AF22" s="158"/>
      <c r="AH22" s="158"/>
      <c r="AJ22" s="158"/>
    </row>
    <row r="23" spans="1:36" ht="29.1" customHeight="1" x14ac:dyDescent="0.2">
      <c r="A23" s="87" t="s">
        <v>107</v>
      </c>
      <c r="B23" s="151">
        <v>335</v>
      </c>
      <c r="C23" s="268">
        <v>30886</v>
      </c>
      <c r="D23" s="268"/>
      <c r="E23" s="152">
        <v>185</v>
      </c>
      <c r="F23" s="268">
        <v>19730</v>
      </c>
      <c r="G23" s="268"/>
      <c r="H23" s="152">
        <v>78</v>
      </c>
      <c r="I23" s="268">
        <v>3852</v>
      </c>
      <c r="J23" s="268"/>
      <c r="K23" s="222">
        <v>2</v>
      </c>
      <c r="L23" s="315">
        <v>318</v>
      </c>
      <c r="M23" s="315"/>
      <c r="N23" s="152">
        <v>70</v>
      </c>
      <c r="O23" s="268">
        <v>6986</v>
      </c>
      <c r="P23" s="268"/>
      <c r="Q23" s="222">
        <v>0</v>
      </c>
      <c r="R23" s="315">
        <v>0</v>
      </c>
      <c r="S23" s="315"/>
      <c r="T23" s="152">
        <v>70</v>
      </c>
      <c r="U23" s="268">
        <v>6986</v>
      </c>
      <c r="V23" s="268"/>
      <c r="X23" s="159"/>
      <c r="Z23" s="159"/>
      <c r="AB23" s="159"/>
      <c r="AD23" s="159"/>
      <c r="AF23" s="159"/>
      <c r="AH23" s="159"/>
      <c r="AJ23" s="159"/>
    </row>
    <row r="24" spans="1:36" ht="29.1" customHeight="1" x14ac:dyDescent="0.2">
      <c r="A24" s="87" t="s">
        <v>108</v>
      </c>
      <c r="B24" s="149">
        <v>296</v>
      </c>
      <c r="C24" s="268">
        <v>26850</v>
      </c>
      <c r="D24" s="268"/>
      <c r="E24" s="157">
        <v>146</v>
      </c>
      <c r="F24" s="268">
        <v>15406</v>
      </c>
      <c r="G24" s="268"/>
      <c r="H24" s="157">
        <v>67</v>
      </c>
      <c r="I24" s="268">
        <v>4193</v>
      </c>
      <c r="J24" s="268"/>
      <c r="K24" s="157">
        <v>1</v>
      </c>
      <c r="L24" s="268">
        <v>107</v>
      </c>
      <c r="M24" s="268"/>
      <c r="N24" s="157">
        <v>82</v>
      </c>
      <c r="O24" s="268">
        <v>7144</v>
      </c>
      <c r="P24" s="268"/>
      <c r="Q24" s="223">
        <v>18</v>
      </c>
      <c r="R24" s="315">
        <v>876</v>
      </c>
      <c r="S24" s="315"/>
      <c r="T24" s="157">
        <v>64</v>
      </c>
      <c r="U24" s="268">
        <v>6268</v>
      </c>
      <c r="V24" s="268"/>
      <c r="X24" s="159"/>
      <c r="Z24" s="159"/>
      <c r="AB24" s="159"/>
      <c r="AD24" s="159"/>
      <c r="AF24" s="159"/>
      <c r="AH24" s="159"/>
    </row>
    <row r="25" spans="1:36" ht="29.1" customHeight="1" x14ac:dyDescent="0.2">
      <c r="A25" s="89"/>
      <c r="B25" s="74"/>
      <c r="C25" s="72"/>
      <c r="D25" s="72"/>
      <c r="E25" s="75"/>
      <c r="F25" s="72"/>
      <c r="G25" s="72"/>
      <c r="H25" s="75"/>
      <c r="I25" s="72"/>
      <c r="J25" s="72"/>
      <c r="K25" s="75"/>
      <c r="L25" s="72"/>
      <c r="M25" s="72"/>
      <c r="N25" s="75"/>
      <c r="O25" s="72"/>
      <c r="P25" s="72"/>
      <c r="Q25" s="75"/>
      <c r="R25" s="72"/>
      <c r="S25" s="72"/>
      <c r="T25" s="77"/>
      <c r="U25" s="73"/>
      <c r="V25" s="153"/>
      <c r="W25" s="70"/>
      <c r="X25" s="70"/>
      <c r="Y25" s="70"/>
      <c r="Z25" s="70"/>
      <c r="AA25" s="71"/>
      <c r="AB25" s="71"/>
    </row>
    <row r="26" spans="1:36" ht="20.100000000000001" customHeight="1" x14ac:dyDescent="0.1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6"/>
      <c r="R26" s="70"/>
      <c r="S26" s="70"/>
      <c r="T26" s="70"/>
      <c r="U26" s="70"/>
      <c r="V26" s="70"/>
      <c r="W26" s="70"/>
      <c r="X26" s="70"/>
      <c r="Y26" s="70"/>
      <c r="Z26" s="70"/>
      <c r="AA26" s="71"/>
      <c r="AB26" s="71"/>
    </row>
    <row r="27" spans="1:36" ht="20.100000000000001" customHeight="1" x14ac:dyDescent="0.1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71"/>
    </row>
    <row r="28" spans="1:36" ht="20.100000000000001" customHeight="1" x14ac:dyDescent="0.1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1"/>
    </row>
    <row r="29" spans="1:36" ht="20.100000000000001" customHeight="1" x14ac:dyDescent="0.1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1"/>
      <c r="V29" s="71"/>
    </row>
    <row r="30" spans="1:36" ht="20.100000000000001" customHeight="1" x14ac:dyDescent="0.1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1"/>
      <c r="V30" s="71"/>
    </row>
    <row r="31" spans="1:36" ht="20.100000000000001" customHeight="1" x14ac:dyDescent="0.1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1"/>
      <c r="V31" s="71"/>
    </row>
    <row r="32" spans="1:36" ht="74.25" customHeight="1" x14ac:dyDescent="0.1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1"/>
      <c r="V32" s="71"/>
    </row>
  </sheetData>
  <mergeCells count="148">
    <mergeCell ref="U24:V24"/>
    <mergeCell ref="C24:D24"/>
    <mergeCell ref="F24:G24"/>
    <mergeCell ref="I24:J24"/>
    <mergeCell ref="L24:M24"/>
    <mergeCell ref="O24:P24"/>
    <mergeCell ref="R24:S24"/>
    <mergeCell ref="U22:V22"/>
    <mergeCell ref="C23:D23"/>
    <mergeCell ref="F23:G23"/>
    <mergeCell ref="I23:J23"/>
    <mergeCell ref="L23:M23"/>
    <mergeCell ref="O23:P23"/>
    <mergeCell ref="R23:S23"/>
    <mergeCell ref="U23:V23"/>
    <mergeCell ref="C22:D22"/>
    <mergeCell ref="F22:G22"/>
    <mergeCell ref="I22:J22"/>
    <mergeCell ref="L22:M22"/>
    <mergeCell ref="O22:P22"/>
    <mergeCell ref="R22:S22"/>
    <mergeCell ref="U20:V20"/>
    <mergeCell ref="C21:D21"/>
    <mergeCell ref="F21:G21"/>
    <mergeCell ref="I21:J21"/>
    <mergeCell ref="L21:M21"/>
    <mergeCell ref="O21:P21"/>
    <mergeCell ref="R21:S21"/>
    <mergeCell ref="U21:V21"/>
    <mergeCell ref="C20:D20"/>
    <mergeCell ref="F20:G20"/>
    <mergeCell ref="I20:J20"/>
    <mergeCell ref="L20:M20"/>
    <mergeCell ref="O20:P20"/>
    <mergeCell ref="R20:S20"/>
    <mergeCell ref="U17:V17"/>
    <mergeCell ref="C19:D19"/>
    <mergeCell ref="F19:G19"/>
    <mergeCell ref="I19:J19"/>
    <mergeCell ref="L19:M19"/>
    <mergeCell ref="O19:P19"/>
    <mergeCell ref="R19:S19"/>
    <mergeCell ref="U19:V19"/>
    <mergeCell ref="C17:D17"/>
    <mergeCell ref="F17:G17"/>
    <mergeCell ref="I17:J17"/>
    <mergeCell ref="L17:M17"/>
    <mergeCell ref="O17:P17"/>
    <mergeCell ref="R17:S17"/>
    <mergeCell ref="U15:V15"/>
    <mergeCell ref="C16:D16"/>
    <mergeCell ref="F16:G16"/>
    <mergeCell ref="I16:J16"/>
    <mergeCell ref="L16:M16"/>
    <mergeCell ref="O16:P16"/>
    <mergeCell ref="R16:S16"/>
    <mergeCell ref="U16:V16"/>
    <mergeCell ref="C15:D15"/>
    <mergeCell ref="F15:G15"/>
    <mergeCell ref="I15:J15"/>
    <mergeCell ref="L15:M15"/>
    <mergeCell ref="O15:P15"/>
    <mergeCell ref="R15:S15"/>
    <mergeCell ref="U13:V13"/>
    <mergeCell ref="C14:D14"/>
    <mergeCell ref="F14:G14"/>
    <mergeCell ref="I14:J14"/>
    <mergeCell ref="L14:M14"/>
    <mergeCell ref="O14:P14"/>
    <mergeCell ref="R14:S14"/>
    <mergeCell ref="U14:V14"/>
    <mergeCell ref="C13:D13"/>
    <mergeCell ref="F13:G13"/>
    <mergeCell ref="I13:J13"/>
    <mergeCell ref="L13:M13"/>
    <mergeCell ref="O13:P13"/>
    <mergeCell ref="R13:S13"/>
    <mergeCell ref="U11:V11"/>
    <mergeCell ref="C12:D12"/>
    <mergeCell ref="F12:G12"/>
    <mergeCell ref="I12:J12"/>
    <mergeCell ref="L12:M12"/>
    <mergeCell ref="O12:P12"/>
    <mergeCell ref="R12:S12"/>
    <mergeCell ref="U12:V12"/>
    <mergeCell ref="C11:D11"/>
    <mergeCell ref="F11:G11"/>
    <mergeCell ref="I11:J11"/>
    <mergeCell ref="L11:M11"/>
    <mergeCell ref="O11:P11"/>
    <mergeCell ref="R11:S11"/>
    <mergeCell ref="U9:V9"/>
    <mergeCell ref="C10:D10"/>
    <mergeCell ref="F10:G10"/>
    <mergeCell ref="I10:J10"/>
    <mergeCell ref="L10:M10"/>
    <mergeCell ref="O10:P10"/>
    <mergeCell ref="R10:S10"/>
    <mergeCell ref="U10:V10"/>
    <mergeCell ref="C9:D9"/>
    <mergeCell ref="F9:G9"/>
    <mergeCell ref="I9:J9"/>
    <mergeCell ref="L9:M9"/>
    <mergeCell ref="O9:P9"/>
    <mergeCell ref="R9:S9"/>
    <mergeCell ref="U7:V7"/>
    <mergeCell ref="C8:D8"/>
    <mergeCell ref="F8:G8"/>
    <mergeCell ref="I8:J8"/>
    <mergeCell ref="L8:M8"/>
    <mergeCell ref="O8:P8"/>
    <mergeCell ref="R8:S8"/>
    <mergeCell ref="U8:V8"/>
    <mergeCell ref="C7:D7"/>
    <mergeCell ref="F7:G7"/>
    <mergeCell ref="I7:J7"/>
    <mergeCell ref="L7:M7"/>
    <mergeCell ref="O7:P7"/>
    <mergeCell ref="R7:S7"/>
    <mergeCell ref="U5:V5"/>
    <mergeCell ref="C6:D6"/>
    <mergeCell ref="F6:G6"/>
    <mergeCell ref="I6:J6"/>
    <mergeCell ref="L6:M6"/>
    <mergeCell ref="O6:P6"/>
    <mergeCell ref="R6:S6"/>
    <mergeCell ref="U6:V6"/>
    <mergeCell ref="C5:D5"/>
    <mergeCell ref="F5:G5"/>
    <mergeCell ref="I5:J5"/>
    <mergeCell ref="L5:M5"/>
    <mergeCell ref="O5:P5"/>
    <mergeCell ref="R5:S5"/>
    <mergeCell ref="Q3:S3"/>
    <mergeCell ref="T3:V3"/>
    <mergeCell ref="C4:D4"/>
    <mergeCell ref="F4:G4"/>
    <mergeCell ref="I4:J4"/>
    <mergeCell ref="L4:M4"/>
    <mergeCell ref="O4:P4"/>
    <mergeCell ref="R4:S4"/>
    <mergeCell ref="U4:V4"/>
    <mergeCell ref="B2:D3"/>
    <mergeCell ref="E2:G3"/>
    <mergeCell ref="H2:J3"/>
    <mergeCell ref="K2:M3"/>
    <mergeCell ref="N2:P3"/>
    <mergeCell ref="Q2:V2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differentOddEven="1">
    <oddHeader>&amp;R&amp;22土木、建築</oddHeader>
    <evenHeader>&amp;L&amp;22土木、建築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5"/>
  <sheetViews>
    <sheetView showGridLines="0" showOutlineSymbols="0" view="pageBreakPreview" zoomScale="70" zoomScaleNormal="70" zoomScaleSheetLayoutView="70" workbookViewId="0">
      <selection activeCell="P23" sqref="P23"/>
    </sheetView>
  </sheetViews>
  <sheetFormatPr defaultColWidth="9.08203125" defaultRowHeight="14.25" customHeight="1" x14ac:dyDescent="0.2"/>
  <cols>
    <col min="1" max="1" width="14.6640625" style="6" customWidth="1"/>
    <col min="2" max="2" width="12.6640625" style="6" customWidth="1"/>
    <col min="3" max="4" width="6.6640625" style="6" customWidth="1"/>
    <col min="5" max="5" width="12.6640625" style="6" customWidth="1"/>
    <col min="6" max="7" width="6.6640625" style="6" customWidth="1"/>
    <col min="8" max="8" width="12.6640625" style="6" customWidth="1"/>
    <col min="9" max="10" width="6.6640625" style="6" customWidth="1"/>
    <col min="11" max="12" width="12.6640625" style="6" customWidth="1"/>
    <col min="13" max="16384" width="9.08203125" style="6"/>
  </cols>
  <sheetData>
    <row r="1" spans="1:16" ht="45" customHeight="1" x14ac:dyDescent="0.25">
      <c r="A1" s="93" t="s">
        <v>75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6" s="26" customFormat="1" ht="27" customHeight="1" x14ac:dyDescent="0.2">
      <c r="A2" s="25" t="s">
        <v>0</v>
      </c>
      <c r="B2" s="324" t="s">
        <v>44</v>
      </c>
      <c r="C2" s="327"/>
      <c r="D2" s="325"/>
      <c r="E2" s="324" t="s">
        <v>45</v>
      </c>
      <c r="F2" s="327"/>
      <c r="G2" s="325"/>
      <c r="H2" s="324" t="s">
        <v>46</v>
      </c>
      <c r="I2" s="327"/>
      <c r="J2" s="325"/>
      <c r="K2" s="324" t="s">
        <v>47</v>
      </c>
      <c r="L2" s="327"/>
    </row>
    <row r="3" spans="1:16" s="26" customFormat="1" ht="27" customHeight="1" x14ac:dyDescent="0.2">
      <c r="A3" s="27" t="s">
        <v>6</v>
      </c>
      <c r="B3" s="28" t="s">
        <v>49</v>
      </c>
      <c r="C3" s="324" t="s">
        <v>25</v>
      </c>
      <c r="D3" s="325"/>
      <c r="E3" s="28" t="s">
        <v>49</v>
      </c>
      <c r="F3" s="324" t="s">
        <v>25</v>
      </c>
      <c r="G3" s="325"/>
      <c r="H3" s="28" t="s">
        <v>49</v>
      </c>
      <c r="I3" s="324" t="s">
        <v>25</v>
      </c>
      <c r="J3" s="325"/>
      <c r="K3" s="28" t="s">
        <v>49</v>
      </c>
      <c r="L3" s="28" t="s">
        <v>25</v>
      </c>
      <c r="P3" s="29"/>
    </row>
    <row r="4" spans="1:16" s="26" customFormat="1" ht="27" customHeight="1" x14ac:dyDescent="0.2">
      <c r="A4" s="30"/>
      <c r="B4" s="94" t="s">
        <v>27</v>
      </c>
      <c r="C4" s="328" t="s">
        <v>4</v>
      </c>
      <c r="D4" s="328"/>
      <c r="E4" s="94" t="s">
        <v>27</v>
      </c>
      <c r="F4" s="328" t="s">
        <v>4</v>
      </c>
      <c r="G4" s="328"/>
      <c r="H4" s="94" t="s">
        <v>27</v>
      </c>
      <c r="I4" s="328" t="s">
        <v>4</v>
      </c>
      <c r="J4" s="328"/>
      <c r="K4" s="94" t="s">
        <v>27</v>
      </c>
      <c r="L4" s="94" t="s">
        <v>4</v>
      </c>
      <c r="P4" s="25"/>
    </row>
    <row r="5" spans="1:16" s="26" customFormat="1" ht="27" customHeight="1" x14ac:dyDescent="0.2">
      <c r="A5" s="32" t="s">
        <v>131</v>
      </c>
      <c r="B5" s="33">
        <v>7074</v>
      </c>
      <c r="C5" s="322">
        <v>612891</v>
      </c>
      <c r="D5" s="322"/>
      <c r="E5" s="33">
        <v>6698</v>
      </c>
      <c r="F5" s="322">
        <v>594161</v>
      </c>
      <c r="G5" s="322"/>
      <c r="H5" s="33">
        <v>98</v>
      </c>
      <c r="I5" s="322">
        <v>7372</v>
      </c>
      <c r="J5" s="322"/>
      <c r="K5" s="34">
        <v>0</v>
      </c>
      <c r="L5" s="34">
        <v>0</v>
      </c>
    </row>
    <row r="6" spans="1:16" s="26" customFormat="1" ht="27" customHeight="1" x14ac:dyDescent="0.2">
      <c r="A6" s="32" t="s">
        <v>95</v>
      </c>
      <c r="B6" s="33">
        <v>6079</v>
      </c>
      <c r="C6" s="322">
        <v>528892</v>
      </c>
      <c r="D6" s="322"/>
      <c r="E6" s="33">
        <v>5997</v>
      </c>
      <c r="F6" s="322">
        <v>523525</v>
      </c>
      <c r="G6" s="322"/>
      <c r="H6" s="33">
        <v>82</v>
      </c>
      <c r="I6" s="322">
        <v>5367</v>
      </c>
      <c r="J6" s="322"/>
      <c r="K6" s="34">
        <v>0</v>
      </c>
      <c r="L6" s="34">
        <v>0</v>
      </c>
    </row>
    <row r="7" spans="1:16" s="26" customFormat="1" ht="27" customHeight="1" x14ac:dyDescent="0.2">
      <c r="A7" s="32" t="s">
        <v>96</v>
      </c>
      <c r="B7" s="33">
        <v>6232</v>
      </c>
      <c r="C7" s="322">
        <v>500462</v>
      </c>
      <c r="D7" s="322"/>
      <c r="E7" s="33">
        <v>6148</v>
      </c>
      <c r="F7" s="322">
        <v>494121</v>
      </c>
      <c r="G7" s="322"/>
      <c r="H7" s="33">
        <v>83</v>
      </c>
      <c r="I7" s="322">
        <v>6299</v>
      </c>
      <c r="J7" s="322"/>
      <c r="K7" s="34">
        <v>1</v>
      </c>
      <c r="L7" s="34">
        <v>42</v>
      </c>
    </row>
    <row r="8" spans="1:16" s="26" customFormat="1" ht="27" customHeight="1" x14ac:dyDescent="0.2">
      <c r="A8" s="32" t="s">
        <v>97</v>
      </c>
      <c r="B8" s="33">
        <v>5665</v>
      </c>
      <c r="C8" s="322">
        <v>464714</v>
      </c>
      <c r="D8" s="322"/>
      <c r="E8" s="33">
        <v>5624</v>
      </c>
      <c r="F8" s="322">
        <v>460937</v>
      </c>
      <c r="G8" s="322"/>
      <c r="H8" s="33">
        <v>41</v>
      </c>
      <c r="I8" s="322">
        <v>3777</v>
      </c>
      <c r="J8" s="322"/>
      <c r="K8" s="34">
        <v>0</v>
      </c>
      <c r="L8" s="34">
        <v>0</v>
      </c>
    </row>
    <row r="9" spans="1:16" s="26" customFormat="1" ht="27" customHeight="1" x14ac:dyDescent="0.2">
      <c r="A9" s="32" t="s">
        <v>129</v>
      </c>
      <c r="B9" s="33">
        <f t="shared" ref="B9:I9" si="0">SUM(B11:B16,B18:B23)</f>
        <v>5465</v>
      </c>
      <c r="C9" s="322">
        <f t="shared" si="0"/>
        <v>433765</v>
      </c>
      <c r="D9" s="322"/>
      <c r="E9" s="33">
        <f t="shared" si="0"/>
        <v>5433</v>
      </c>
      <c r="F9" s="322">
        <f t="shared" si="0"/>
        <v>431503</v>
      </c>
      <c r="G9" s="322"/>
      <c r="H9" s="33">
        <f t="shared" si="0"/>
        <v>32</v>
      </c>
      <c r="I9" s="322">
        <f t="shared" si="0"/>
        <v>2262</v>
      </c>
      <c r="J9" s="322"/>
      <c r="K9" s="35" t="str">
        <f>IF(SUM(K11:K16,K18:K23)=0,"-",SUM(K11:K16,K18:K23))</f>
        <v>-</v>
      </c>
      <c r="L9" s="35" t="str">
        <f>IF(SUM(L11:L16,L18:L23)=0,"-",SUM(L11:L16,L18:L23))</f>
        <v>-</v>
      </c>
    </row>
    <row r="10" spans="1:16" s="26" customFormat="1" ht="27" customHeight="1" x14ac:dyDescent="0.2">
      <c r="A10" s="36"/>
      <c r="B10" s="33"/>
      <c r="C10" s="322"/>
      <c r="D10" s="322"/>
      <c r="E10" s="33"/>
      <c r="F10" s="322"/>
      <c r="G10" s="322"/>
      <c r="H10" s="33"/>
      <c r="I10" s="322"/>
      <c r="J10" s="322"/>
      <c r="K10" s="35"/>
      <c r="L10" s="35"/>
    </row>
    <row r="11" spans="1:16" s="26" customFormat="1" ht="27" customHeight="1" x14ac:dyDescent="0.2">
      <c r="A11" s="90" t="s">
        <v>132</v>
      </c>
      <c r="B11" s="231">
        <v>447</v>
      </c>
      <c r="C11" s="322">
        <v>34452</v>
      </c>
      <c r="D11" s="322"/>
      <c r="E11" s="231">
        <v>442</v>
      </c>
      <c r="F11" s="322">
        <v>34028</v>
      </c>
      <c r="G11" s="322"/>
      <c r="H11" s="212">
        <v>5</v>
      </c>
      <c r="I11" s="322">
        <v>424</v>
      </c>
      <c r="J11" s="322"/>
      <c r="K11" s="34">
        <v>0</v>
      </c>
      <c r="L11" s="34">
        <v>0</v>
      </c>
      <c r="M11" s="34"/>
      <c r="N11" s="34"/>
    </row>
    <row r="12" spans="1:16" s="26" customFormat="1" ht="27" customHeight="1" x14ac:dyDescent="0.2">
      <c r="A12" s="32" t="s">
        <v>109</v>
      </c>
      <c r="B12" s="231">
        <v>607</v>
      </c>
      <c r="C12" s="322">
        <v>43138</v>
      </c>
      <c r="D12" s="322"/>
      <c r="E12" s="231">
        <v>604</v>
      </c>
      <c r="F12" s="322">
        <v>42875</v>
      </c>
      <c r="G12" s="322"/>
      <c r="H12" s="212">
        <v>3</v>
      </c>
      <c r="I12" s="322">
        <v>263</v>
      </c>
      <c r="J12" s="322"/>
      <c r="K12" s="34">
        <v>0</v>
      </c>
      <c r="L12" s="34">
        <v>0</v>
      </c>
      <c r="M12" s="34"/>
      <c r="N12" s="34"/>
    </row>
    <row r="13" spans="1:16" s="26" customFormat="1" ht="27" customHeight="1" x14ac:dyDescent="0.2">
      <c r="A13" s="32" t="s">
        <v>110</v>
      </c>
      <c r="B13" s="231">
        <v>1014</v>
      </c>
      <c r="C13" s="322">
        <v>71724</v>
      </c>
      <c r="D13" s="322"/>
      <c r="E13" s="231">
        <v>1011</v>
      </c>
      <c r="F13" s="322">
        <v>71406</v>
      </c>
      <c r="G13" s="322"/>
      <c r="H13" s="212">
        <v>3</v>
      </c>
      <c r="I13" s="322">
        <v>318</v>
      </c>
      <c r="J13" s="322"/>
      <c r="K13" s="34">
        <v>0</v>
      </c>
      <c r="L13" s="34">
        <v>0</v>
      </c>
      <c r="M13" s="34"/>
      <c r="N13" s="34"/>
    </row>
    <row r="14" spans="1:16" s="26" customFormat="1" ht="27" customHeight="1" x14ac:dyDescent="0.2">
      <c r="A14" s="32" t="s">
        <v>111</v>
      </c>
      <c r="B14" s="231">
        <v>269</v>
      </c>
      <c r="C14" s="322">
        <v>23576</v>
      </c>
      <c r="D14" s="322"/>
      <c r="E14" s="231">
        <v>268</v>
      </c>
      <c r="F14" s="322">
        <v>23517</v>
      </c>
      <c r="G14" s="322"/>
      <c r="H14" s="212">
        <v>1</v>
      </c>
      <c r="I14" s="322">
        <v>59</v>
      </c>
      <c r="J14" s="322"/>
      <c r="K14" s="34">
        <v>0</v>
      </c>
      <c r="L14" s="34">
        <v>0</v>
      </c>
      <c r="M14" s="34"/>
      <c r="N14" s="34"/>
    </row>
    <row r="15" spans="1:16" s="26" customFormat="1" ht="27" customHeight="1" x14ac:dyDescent="0.2">
      <c r="A15" s="32" t="s">
        <v>112</v>
      </c>
      <c r="B15" s="231">
        <v>223</v>
      </c>
      <c r="C15" s="322">
        <v>19393</v>
      </c>
      <c r="D15" s="322"/>
      <c r="E15" s="231">
        <v>223</v>
      </c>
      <c r="F15" s="322">
        <v>19393</v>
      </c>
      <c r="G15" s="322"/>
      <c r="H15" s="34">
        <v>0</v>
      </c>
      <c r="I15" s="323">
        <v>0</v>
      </c>
      <c r="J15" s="323"/>
      <c r="K15" s="34">
        <v>0</v>
      </c>
      <c r="L15" s="34">
        <v>0</v>
      </c>
      <c r="M15" s="34"/>
      <c r="N15" s="34"/>
    </row>
    <row r="16" spans="1:16" s="26" customFormat="1" ht="27" customHeight="1" x14ac:dyDescent="0.2">
      <c r="A16" s="32" t="s">
        <v>113</v>
      </c>
      <c r="B16" s="231">
        <v>381</v>
      </c>
      <c r="C16" s="322">
        <v>31199</v>
      </c>
      <c r="D16" s="322"/>
      <c r="E16" s="231">
        <v>381</v>
      </c>
      <c r="F16" s="322">
        <v>31199</v>
      </c>
      <c r="G16" s="322"/>
      <c r="H16" s="34">
        <v>0</v>
      </c>
      <c r="I16" s="323">
        <v>0</v>
      </c>
      <c r="J16" s="323"/>
      <c r="K16" s="34">
        <v>0</v>
      </c>
      <c r="L16" s="34">
        <v>0</v>
      </c>
      <c r="M16" s="34"/>
      <c r="N16" s="34"/>
    </row>
    <row r="17" spans="1:17" s="26" customFormat="1" ht="27" customHeight="1" x14ac:dyDescent="0.2">
      <c r="A17" s="91"/>
      <c r="B17" s="37"/>
      <c r="C17" s="322"/>
      <c r="D17" s="322"/>
      <c r="E17" s="37"/>
      <c r="F17" s="322"/>
      <c r="G17" s="322"/>
      <c r="H17" s="37"/>
      <c r="I17" s="322"/>
      <c r="J17" s="322"/>
      <c r="K17" s="34"/>
      <c r="L17" s="37"/>
      <c r="M17" s="34"/>
      <c r="N17" s="34"/>
    </row>
    <row r="18" spans="1:17" s="26" customFormat="1" ht="27" customHeight="1" x14ac:dyDescent="0.2">
      <c r="A18" s="32" t="s">
        <v>114</v>
      </c>
      <c r="B18" s="212">
        <v>432</v>
      </c>
      <c r="C18" s="322">
        <v>34876</v>
      </c>
      <c r="D18" s="322"/>
      <c r="E18" s="212">
        <v>431</v>
      </c>
      <c r="F18" s="322">
        <v>34861</v>
      </c>
      <c r="G18" s="322"/>
      <c r="H18" s="212">
        <v>1</v>
      </c>
      <c r="I18" s="322">
        <v>15</v>
      </c>
      <c r="J18" s="322"/>
      <c r="K18" s="34">
        <v>0</v>
      </c>
      <c r="L18" s="34">
        <v>0</v>
      </c>
      <c r="M18" s="34"/>
      <c r="N18" s="34"/>
    </row>
    <row r="19" spans="1:17" s="26" customFormat="1" ht="27" customHeight="1" x14ac:dyDescent="0.2">
      <c r="A19" s="32" t="s">
        <v>115</v>
      </c>
      <c r="B19" s="212">
        <v>351</v>
      </c>
      <c r="C19" s="322">
        <v>28146</v>
      </c>
      <c r="D19" s="322"/>
      <c r="E19" s="212">
        <v>351</v>
      </c>
      <c r="F19" s="322">
        <v>28146</v>
      </c>
      <c r="G19" s="322"/>
      <c r="H19" s="34">
        <v>0</v>
      </c>
      <c r="I19" s="323">
        <v>0</v>
      </c>
      <c r="J19" s="323"/>
      <c r="K19" s="34">
        <v>0</v>
      </c>
      <c r="L19" s="34">
        <v>0</v>
      </c>
      <c r="M19" s="34"/>
      <c r="N19" s="34"/>
    </row>
    <row r="20" spans="1:17" s="26" customFormat="1" ht="27" customHeight="1" x14ac:dyDescent="0.2">
      <c r="A20" s="32" t="s">
        <v>116</v>
      </c>
      <c r="B20" s="212">
        <v>611</v>
      </c>
      <c r="C20" s="322">
        <v>54045</v>
      </c>
      <c r="D20" s="322"/>
      <c r="E20" s="212">
        <v>598</v>
      </c>
      <c r="F20" s="322">
        <v>53365</v>
      </c>
      <c r="G20" s="322"/>
      <c r="H20" s="212">
        <v>13</v>
      </c>
      <c r="I20" s="322">
        <v>680</v>
      </c>
      <c r="J20" s="322"/>
      <c r="K20" s="34">
        <v>0</v>
      </c>
      <c r="L20" s="34">
        <v>0</v>
      </c>
      <c r="M20" s="34"/>
      <c r="N20" s="34"/>
    </row>
    <row r="21" spans="1:17" s="26" customFormat="1" ht="27" customHeight="1" x14ac:dyDescent="0.2">
      <c r="A21" s="32" t="s">
        <v>121</v>
      </c>
      <c r="B21" s="212">
        <v>463</v>
      </c>
      <c r="C21" s="322">
        <v>34374</v>
      </c>
      <c r="D21" s="322"/>
      <c r="E21" s="212">
        <v>461</v>
      </c>
      <c r="F21" s="322">
        <v>34232</v>
      </c>
      <c r="G21" s="322"/>
      <c r="H21" s="212">
        <v>2</v>
      </c>
      <c r="I21" s="322">
        <v>142</v>
      </c>
      <c r="J21" s="322"/>
      <c r="K21" s="34">
        <v>0</v>
      </c>
      <c r="L21" s="34">
        <v>0</v>
      </c>
      <c r="M21" s="34"/>
      <c r="N21" s="34"/>
    </row>
    <row r="22" spans="1:17" s="26" customFormat="1" ht="27" customHeight="1" x14ac:dyDescent="0.2">
      <c r="A22" s="32" t="s">
        <v>117</v>
      </c>
      <c r="B22" s="212">
        <v>355</v>
      </c>
      <c r="C22" s="322">
        <v>31481</v>
      </c>
      <c r="D22" s="322"/>
      <c r="E22" s="212">
        <v>352</v>
      </c>
      <c r="F22" s="322">
        <v>31209</v>
      </c>
      <c r="G22" s="322"/>
      <c r="H22" s="212">
        <v>3</v>
      </c>
      <c r="I22" s="322">
        <v>272</v>
      </c>
      <c r="J22" s="322"/>
      <c r="K22" s="34">
        <v>0</v>
      </c>
      <c r="L22" s="34">
        <v>0</v>
      </c>
      <c r="M22" s="34"/>
      <c r="N22" s="34"/>
    </row>
    <row r="23" spans="1:17" s="26" customFormat="1" ht="27" customHeight="1" x14ac:dyDescent="0.2">
      <c r="A23" s="32" t="s">
        <v>118</v>
      </c>
      <c r="B23" s="35">
        <v>312</v>
      </c>
      <c r="C23" s="322">
        <v>27361</v>
      </c>
      <c r="D23" s="322"/>
      <c r="E23" s="35">
        <v>311</v>
      </c>
      <c r="F23" s="322">
        <v>27272</v>
      </c>
      <c r="G23" s="322"/>
      <c r="H23" s="35">
        <v>1</v>
      </c>
      <c r="I23" s="322">
        <v>89</v>
      </c>
      <c r="J23" s="322"/>
      <c r="K23" s="34">
        <v>0</v>
      </c>
      <c r="L23" s="34">
        <v>0</v>
      </c>
      <c r="M23" s="34"/>
      <c r="N23" s="34"/>
    </row>
    <row r="24" spans="1:17" s="26" customFormat="1" ht="27" customHeight="1" x14ac:dyDescent="0.2">
      <c r="A24" s="38"/>
      <c r="B24" s="39"/>
      <c r="C24" s="322"/>
      <c r="D24" s="322"/>
      <c r="E24" s="39"/>
      <c r="F24" s="322"/>
      <c r="G24" s="322"/>
      <c r="H24" s="39"/>
      <c r="I24" s="322"/>
      <c r="J24" s="322"/>
      <c r="K24" s="39"/>
      <c r="L24" s="39"/>
      <c r="M24" s="34"/>
      <c r="N24" s="34"/>
    </row>
    <row r="25" spans="1:17" ht="82.5" customHeight="1" x14ac:dyDescent="0.2">
      <c r="A25" s="334"/>
      <c r="B25" s="334"/>
      <c r="C25" s="334"/>
      <c r="D25" s="335"/>
      <c r="E25" s="334"/>
      <c r="F25" s="334"/>
      <c r="G25" s="335"/>
      <c r="H25" s="334"/>
      <c r="I25" s="335"/>
      <c r="J25" s="334"/>
      <c r="K25" s="334"/>
      <c r="L25" s="16"/>
      <c r="M25" s="16"/>
      <c r="N25" s="16"/>
      <c r="O25" s="16"/>
      <c r="P25" s="16"/>
      <c r="Q25" s="16"/>
    </row>
  </sheetData>
  <mergeCells count="71">
    <mergeCell ref="C11:D11"/>
    <mergeCell ref="C12:D12"/>
    <mergeCell ref="C13:D13"/>
    <mergeCell ref="C14:D14"/>
    <mergeCell ref="B2:D2"/>
    <mergeCell ref="E2:G2"/>
    <mergeCell ref="H2:J2"/>
    <mergeCell ref="K2:L2"/>
    <mergeCell ref="C4:D4"/>
    <mergeCell ref="F4:G4"/>
    <mergeCell ref="I4:J4"/>
    <mergeCell ref="C5:D5"/>
    <mergeCell ref="C6:D6"/>
    <mergeCell ref="C7:D7"/>
    <mergeCell ref="C8:D8"/>
    <mergeCell ref="C9:D9"/>
    <mergeCell ref="A25:K25"/>
    <mergeCell ref="C3:D3"/>
    <mergeCell ref="F3:G3"/>
    <mergeCell ref="I3:J3"/>
    <mergeCell ref="C10:D10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I10:J10"/>
    <mergeCell ref="I11:J11"/>
    <mergeCell ref="I12:J12"/>
    <mergeCell ref="I13:J13"/>
    <mergeCell ref="I14:J14"/>
    <mergeCell ref="I5:J5"/>
    <mergeCell ref="I6:J6"/>
    <mergeCell ref="I7:J7"/>
    <mergeCell ref="I8:J8"/>
    <mergeCell ref="I9:J9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</mergeCells>
  <phoneticPr fontId="2"/>
  <pageMargins left="0.94488188976377963" right="0.94488188976377963" top="0.78740157480314965" bottom="0.39370078740157483" header="0.51181102362204722" footer="0.51181102362204722"/>
  <pageSetup paperSize="9" scale="54" fitToWidth="3" orientation="portrait" r:id="rId1"/>
  <headerFooter differentOddEven="1">
    <oddHeader>&amp;R&amp;22土木、建築</oddHeader>
    <evenHeader>&amp;L&amp;22土木、建築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AA2D-BF8B-4BE0-9CF5-A77DC237F3DE}">
  <dimension ref="A1:M24"/>
  <sheetViews>
    <sheetView showGridLines="0" showOutlineSymbols="0" view="pageBreakPreview" zoomScale="70" zoomScaleNormal="70" zoomScaleSheetLayoutView="70" workbookViewId="0">
      <selection activeCell="S8" sqref="S8"/>
    </sheetView>
  </sheetViews>
  <sheetFormatPr defaultColWidth="9.08203125" defaultRowHeight="14.25" customHeight="1" x14ac:dyDescent="0.2"/>
  <cols>
    <col min="1" max="1" width="14.6640625" style="6" customWidth="1"/>
    <col min="2" max="2" width="12.6640625" style="6" customWidth="1"/>
    <col min="3" max="4" width="6.6640625" style="6" customWidth="1"/>
    <col min="5" max="5" width="12.6640625" style="6" customWidth="1"/>
    <col min="6" max="7" width="6.6640625" style="6" customWidth="1"/>
    <col min="8" max="8" width="12.6640625" style="6" customWidth="1"/>
    <col min="9" max="10" width="6.6640625" style="6" customWidth="1"/>
    <col min="11" max="12" width="12.6640625" style="6" customWidth="1"/>
    <col min="13" max="16384" width="9.08203125" style="6"/>
  </cols>
  <sheetData>
    <row r="1" spans="1:13" ht="45" customHeight="1" x14ac:dyDescent="0.25">
      <c r="A1" s="54" t="s">
        <v>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97" t="s">
        <v>68</v>
      </c>
      <c r="M1" s="8"/>
    </row>
    <row r="2" spans="1:13" ht="27" customHeight="1" x14ac:dyDescent="0.2">
      <c r="A2" s="25" t="s">
        <v>0</v>
      </c>
      <c r="B2" s="326" t="s">
        <v>30</v>
      </c>
      <c r="C2" s="329"/>
      <c r="D2" s="326" t="s">
        <v>31</v>
      </c>
      <c r="E2" s="329"/>
      <c r="F2" s="330" t="s">
        <v>32</v>
      </c>
      <c r="G2" s="331"/>
      <c r="H2" s="96" t="s">
        <v>33</v>
      </c>
      <c r="I2" s="326" t="s">
        <v>34</v>
      </c>
      <c r="J2" s="329"/>
      <c r="K2" s="96" t="s">
        <v>35</v>
      </c>
      <c r="L2" s="326" t="s">
        <v>36</v>
      </c>
      <c r="M2" s="8"/>
    </row>
    <row r="3" spans="1:13" ht="27" customHeight="1" x14ac:dyDescent="0.2">
      <c r="A3" s="27" t="s">
        <v>6</v>
      </c>
      <c r="B3" s="303"/>
      <c r="C3" s="305"/>
      <c r="D3" s="303"/>
      <c r="E3" s="305"/>
      <c r="F3" s="332" t="s">
        <v>39</v>
      </c>
      <c r="G3" s="333"/>
      <c r="H3" s="95" t="s">
        <v>39</v>
      </c>
      <c r="I3" s="303"/>
      <c r="J3" s="305"/>
      <c r="K3" s="95" t="s">
        <v>40</v>
      </c>
      <c r="L3" s="303"/>
    </row>
    <row r="4" spans="1:13" ht="27" customHeight="1" x14ac:dyDescent="0.2">
      <c r="A4" s="31"/>
      <c r="B4" s="321"/>
      <c r="C4" s="320"/>
      <c r="D4" s="320"/>
      <c r="E4" s="320"/>
      <c r="F4" s="26"/>
      <c r="G4" s="26"/>
      <c r="H4" s="26"/>
      <c r="I4" s="26"/>
      <c r="J4" s="26"/>
      <c r="K4" s="26"/>
      <c r="L4" s="26"/>
    </row>
    <row r="5" spans="1:13" ht="27" customHeight="1" x14ac:dyDescent="0.2">
      <c r="A5" s="32" t="s">
        <v>131</v>
      </c>
      <c r="B5" s="319">
        <v>6796</v>
      </c>
      <c r="C5" s="318"/>
      <c r="D5" s="318">
        <v>4364</v>
      </c>
      <c r="E5" s="318"/>
      <c r="F5" s="318">
        <v>0</v>
      </c>
      <c r="G5" s="318"/>
      <c r="H5" s="213">
        <v>1734</v>
      </c>
      <c r="I5" s="318">
        <v>695</v>
      </c>
      <c r="J5" s="318"/>
      <c r="K5" s="213">
        <v>0</v>
      </c>
      <c r="L5" s="213">
        <v>3</v>
      </c>
      <c r="M5" s="5"/>
    </row>
    <row r="6" spans="1:13" ht="27" customHeight="1" x14ac:dyDescent="0.2">
      <c r="A6" s="32" t="s">
        <v>95</v>
      </c>
      <c r="B6" s="319">
        <v>6079</v>
      </c>
      <c r="C6" s="318"/>
      <c r="D6" s="318">
        <v>4209</v>
      </c>
      <c r="E6" s="318"/>
      <c r="F6" s="318">
        <v>0</v>
      </c>
      <c r="G6" s="318"/>
      <c r="H6" s="213">
        <v>1289</v>
      </c>
      <c r="I6" s="318">
        <v>579</v>
      </c>
      <c r="J6" s="318"/>
      <c r="K6" s="213">
        <v>0</v>
      </c>
      <c r="L6" s="213">
        <v>2</v>
      </c>
      <c r="M6" s="7"/>
    </row>
    <row r="7" spans="1:13" ht="27" customHeight="1" x14ac:dyDescent="0.2">
      <c r="A7" s="32" t="s">
        <v>96</v>
      </c>
      <c r="B7" s="319">
        <v>5929</v>
      </c>
      <c r="C7" s="318"/>
      <c r="D7" s="318">
        <v>3912</v>
      </c>
      <c r="E7" s="318"/>
      <c r="F7" s="318">
        <v>45</v>
      </c>
      <c r="G7" s="318"/>
      <c r="H7" s="213">
        <v>1358</v>
      </c>
      <c r="I7" s="318">
        <v>614</v>
      </c>
      <c r="J7" s="318"/>
      <c r="K7" s="213">
        <v>0</v>
      </c>
      <c r="L7" s="213">
        <v>0</v>
      </c>
    </row>
    <row r="8" spans="1:13" ht="27" customHeight="1" x14ac:dyDescent="0.2">
      <c r="A8" s="32" t="s">
        <v>97</v>
      </c>
      <c r="B8" s="319">
        <v>5391</v>
      </c>
      <c r="C8" s="318"/>
      <c r="D8" s="318">
        <v>3756</v>
      </c>
      <c r="E8" s="318"/>
      <c r="F8" s="318">
        <v>40</v>
      </c>
      <c r="G8" s="318"/>
      <c r="H8" s="213">
        <v>1109</v>
      </c>
      <c r="I8" s="318">
        <v>484</v>
      </c>
      <c r="J8" s="318"/>
      <c r="K8" s="214" t="s">
        <v>120</v>
      </c>
      <c r="L8" s="214">
        <v>2</v>
      </c>
    </row>
    <row r="9" spans="1:13" ht="27" customHeight="1" x14ac:dyDescent="0.2">
      <c r="A9" s="32" t="s">
        <v>129</v>
      </c>
      <c r="B9" s="319">
        <f>SUM(C11:C16,C18:C23)</f>
        <v>5193</v>
      </c>
      <c r="C9" s="318"/>
      <c r="D9" s="318">
        <f>SUM(E11:E16,E18:E23)</f>
        <v>3764</v>
      </c>
      <c r="E9" s="318"/>
      <c r="F9" s="318">
        <f>SUM(G11:G16,G18:G23)</f>
        <v>0</v>
      </c>
      <c r="G9" s="318"/>
      <c r="H9" s="214">
        <f>SUM(H11:H16,H18:H23)</f>
        <v>1036</v>
      </c>
      <c r="I9" s="318">
        <f>SUM(J11:J16,J18:J23)</f>
        <v>392</v>
      </c>
      <c r="J9" s="318"/>
      <c r="K9" s="214">
        <f>SUM(K11:K16,K18:K23)</f>
        <v>0</v>
      </c>
      <c r="L9" s="214">
        <f>SUM(L11:L16,L18:L23)</f>
        <v>1</v>
      </c>
    </row>
    <row r="10" spans="1:13" ht="27" customHeight="1" x14ac:dyDescent="0.2">
      <c r="A10" s="36"/>
      <c r="B10" s="319"/>
      <c r="C10" s="318"/>
      <c r="D10" s="318"/>
      <c r="E10" s="318"/>
      <c r="F10" s="318"/>
      <c r="G10" s="318"/>
      <c r="H10" s="213"/>
      <c r="I10" s="318"/>
      <c r="J10" s="318"/>
      <c r="K10" s="213"/>
      <c r="L10" s="213"/>
    </row>
    <row r="11" spans="1:13" ht="27" customHeight="1" x14ac:dyDescent="0.2">
      <c r="A11" s="90" t="s">
        <v>132</v>
      </c>
      <c r="B11" s="215"/>
      <c r="C11" s="213">
        <v>432</v>
      </c>
      <c r="D11" s="213"/>
      <c r="E11" s="213">
        <v>317</v>
      </c>
      <c r="F11" s="213"/>
      <c r="G11" s="213">
        <v>0</v>
      </c>
      <c r="H11" s="216">
        <v>101</v>
      </c>
      <c r="I11" s="213"/>
      <c r="J11" s="213">
        <v>14</v>
      </c>
      <c r="K11" s="213">
        <v>0</v>
      </c>
      <c r="L11" s="213">
        <v>0</v>
      </c>
    </row>
    <row r="12" spans="1:13" ht="27" customHeight="1" x14ac:dyDescent="0.2">
      <c r="A12" s="32" t="s">
        <v>109</v>
      </c>
      <c r="B12" s="215"/>
      <c r="C12" s="213">
        <v>583</v>
      </c>
      <c r="D12" s="213"/>
      <c r="E12" s="213">
        <v>426</v>
      </c>
      <c r="F12" s="213"/>
      <c r="G12" s="213">
        <v>0</v>
      </c>
      <c r="H12" s="216">
        <v>132</v>
      </c>
      <c r="I12" s="213"/>
      <c r="J12" s="213">
        <v>25</v>
      </c>
      <c r="K12" s="213">
        <v>0</v>
      </c>
      <c r="L12" s="213">
        <v>0</v>
      </c>
    </row>
    <row r="13" spans="1:13" ht="27" customHeight="1" x14ac:dyDescent="0.2">
      <c r="A13" s="32" t="s">
        <v>110</v>
      </c>
      <c r="B13" s="215"/>
      <c r="C13" s="213">
        <v>966</v>
      </c>
      <c r="D13" s="213"/>
      <c r="E13" s="213">
        <v>557</v>
      </c>
      <c r="F13" s="213"/>
      <c r="G13" s="213">
        <v>0</v>
      </c>
      <c r="H13" s="216">
        <v>376</v>
      </c>
      <c r="I13" s="213"/>
      <c r="J13" s="213">
        <v>33</v>
      </c>
      <c r="K13" s="213">
        <v>0</v>
      </c>
      <c r="L13" s="213">
        <v>0</v>
      </c>
    </row>
    <row r="14" spans="1:13" ht="27" customHeight="1" x14ac:dyDescent="0.2">
      <c r="A14" s="32" t="s">
        <v>111</v>
      </c>
      <c r="B14" s="215"/>
      <c r="C14" s="213">
        <v>252</v>
      </c>
      <c r="D14" s="213"/>
      <c r="E14" s="213">
        <v>191</v>
      </c>
      <c r="F14" s="213"/>
      <c r="G14" s="213">
        <v>0</v>
      </c>
      <c r="H14" s="216">
        <v>47</v>
      </c>
      <c r="I14" s="213"/>
      <c r="J14" s="213">
        <v>14</v>
      </c>
      <c r="K14" s="214" t="s">
        <v>120</v>
      </c>
      <c r="L14" s="213">
        <v>0</v>
      </c>
    </row>
    <row r="15" spans="1:13" ht="27" customHeight="1" x14ac:dyDescent="0.2">
      <c r="A15" s="32" t="s">
        <v>112</v>
      </c>
      <c r="B15" s="215"/>
      <c r="C15" s="213">
        <v>209</v>
      </c>
      <c r="D15" s="213"/>
      <c r="E15" s="213">
        <v>190</v>
      </c>
      <c r="F15" s="213"/>
      <c r="G15" s="213">
        <v>0</v>
      </c>
      <c r="H15" s="216">
        <v>0</v>
      </c>
      <c r="I15" s="213"/>
      <c r="J15" s="213">
        <v>19</v>
      </c>
      <c r="K15" s="214" t="str">
        <f>IF(SUM(K17:K22,K24:K29)=0,"-",SUM(K17:K22,K24:K29))</f>
        <v>-</v>
      </c>
      <c r="L15" s="213">
        <v>0</v>
      </c>
    </row>
    <row r="16" spans="1:13" ht="27" customHeight="1" x14ac:dyDescent="0.2">
      <c r="A16" s="32" t="s">
        <v>113</v>
      </c>
      <c r="B16" s="215"/>
      <c r="C16" s="213">
        <v>360</v>
      </c>
      <c r="D16" s="213"/>
      <c r="E16" s="213">
        <v>327</v>
      </c>
      <c r="F16" s="213"/>
      <c r="G16" s="213">
        <v>0</v>
      </c>
      <c r="H16" s="216">
        <v>15</v>
      </c>
      <c r="I16" s="213"/>
      <c r="J16" s="213">
        <v>18</v>
      </c>
      <c r="K16" s="213">
        <v>0</v>
      </c>
      <c r="L16" s="213">
        <v>0</v>
      </c>
    </row>
    <row r="17" spans="1:12" ht="27" customHeight="1" x14ac:dyDescent="0.2">
      <c r="A17" s="91"/>
      <c r="B17" s="215"/>
      <c r="C17" s="213"/>
      <c r="D17" s="213"/>
      <c r="E17" s="213"/>
      <c r="F17" s="213"/>
      <c r="G17" s="213"/>
      <c r="H17" s="216"/>
      <c r="I17" s="213"/>
      <c r="J17" s="213"/>
      <c r="K17" s="216"/>
      <c r="L17" s="216"/>
    </row>
    <row r="18" spans="1:12" ht="27" customHeight="1" x14ac:dyDescent="0.2">
      <c r="A18" s="32" t="s">
        <v>114</v>
      </c>
      <c r="B18" s="215"/>
      <c r="C18" s="213">
        <v>404</v>
      </c>
      <c r="D18" s="213"/>
      <c r="E18" s="213">
        <v>331</v>
      </c>
      <c r="F18" s="213"/>
      <c r="G18" s="213">
        <v>0</v>
      </c>
      <c r="H18" s="216">
        <v>16</v>
      </c>
      <c r="I18" s="213"/>
      <c r="J18" s="213">
        <v>57</v>
      </c>
      <c r="K18" s="213">
        <v>0</v>
      </c>
      <c r="L18" s="213">
        <v>0</v>
      </c>
    </row>
    <row r="19" spans="1:12" ht="27" customHeight="1" x14ac:dyDescent="0.2">
      <c r="A19" s="32" t="s">
        <v>115</v>
      </c>
      <c r="B19" s="215"/>
      <c r="C19" s="213">
        <v>323</v>
      </c>
      <c r="D19" s="213"/>
      <c r="E19" s="213">
        <v>247</v>
      </c>
      <c r="F19" s="213"/>
      <c r="G19" s="213">
        <v>0</v>
      </c>
      <c r="H19" s="216">
        <v>0</v>
      </c>
      <c r="I19" s="213"/>
      <c r="J19" s="213">
        <v>76</v>
      </c>
      <c r="K19" s="213">
        <v>0</v>
      </c>
      <c r="L19" s="213">
        <v>0</v>
      </c>
    </row>
    <row r="20" spans="1:12" ht="27" customHeight="1" x14ac:dyDescent="0.2">
      <c r="A20" s="32" t="s">
        <v>116</v>
      </c>
      <c r="B20" s="215"/>
      <c r="C20" s="213">
        <v>594</v>
      </c>
      <c r="D20" s="213"/>
      <c r="E20" s="213">
        <v>371</v>
      </c>
      <c r="F20" s="213"/>
      <c r="G20" s="213">
        <v>0</v>
      </c>
      <c r="H20" s="216">
        <v>155</v>
      </c>
      <c r="I20" s="213"/>
      <c r="J20" s="213">
        <v>68</v>
      </c>
      <c r="K20" s="213">
        <v>0</v>
      </c>
      <c r="L20" s="213">
        <v>0</v>
      </c>
    </row>
    <row r="21" spans="1:12" ht="27" customHeight="1" x14ac:dyDescent="0.2">
      <c r="A21" s="32" t="s">
        <v>119</v>
      </c>
      <c r="B21" s="215"/>
      <c r="C21" s="213">
        <v>439</v>
      </c>
      <c r="D21" s="213"/>
      <c r="E21" s="213">
        <v>323</v>
      </c>
      <c r="F21" s="213"/>
      <c r="G21" s="213">
        <v>0</v>
      </c>
      <c r="H21" s="216">
        <v>85</v>
      </c>
      <c r="I21" s="213"/>
      <c r="J21" s="213">
        <v>30</v>
      </c>
      <c r="K21" s="214" t="s">
        <v>120</v>
      </c>
      <c r="L21" s="213">
        <v>1</v>
      </c>
    </row>
    <row r="22" spans="1:12" ht="27" customHeight="1" x14ac:dyDescent="0.2">
      <c r="A22" s="32" t="s">
        <v>117</v>
      </c>
      <c r="B22" s="215"/>
      <c r="C22" s="213">
        <v>335</v>
      </c>
      <c r="D22" s="213"/>
      <c r="E22" s="213">
        <v>277</v>
      </c>
      <c r="F22" s="213"/>
      <c r="G22" s="213">
        <v>0</v>
      </c>
      <c r="H22" s="216">
        <v>36</v>
      </c>
      <c r="I22" s="213"/>
      <c r="J22" s="213">
        <v>22</v>
      </c>
      <c r="K22" s="214" t="str">
        <f>IF(SUM(K24:K29,K31:K36)=0,"-",SUM(K24:K29,K31:K36))</f>
        <v>-</v>
      </c>
      <c r="L22" s="213">
        <v>0</v>
      </c>
    </row>
    <row r="23" spans="1:12" ht="27" customHeight="1" x14ac:dyDescent="0.2">
      <c r="A23" s="32" t="s">
        <v>118</v>
      </c>
      <c r="B23" s="215"/>
      <c r="C23" s="213">
        <v>296</v>
      </c>
      <c r="D23" s="213"/>
      <c r="E23" s="213">
        <v>207</v>
      </c>
      <c r="F23" s="213"/>
      <c r="G23" s="213">
        <v>0</v>
      </c>
      <c r="H23" s="214">
        <v>73</v>
      </c>
      <c r="I23" s="213"/>
      <c r="J23" s="213">
        <v>16</v>
      </c>
      <c r="K23" s="213">
        <v>0</v>
      </c>
      <c r="L23" s="213">
        <v>0</v>
      </c>
    </row>
    <row r="24" spans="1:12" ht="27" customHeight="1" x14ac:dyDescent="0.2">
      <c r="A24" s="40"/>
      <c r="B24" s="217"/>
      <c r="C24" s="218"/>
      <c r="D24" s="317"/>
      <c r="E24" s="317"/>
      <c r="F24" s="317"/>
      <c r="G24" s="317"/>
      <c r="H24" s="218"/>
      <c r="I24" s="317"/>
      <c r="J24" s="317"/>
      <c r="K24" s="218"/>
      <c r="L24" s="218"/>
    </row>
  </sheetData>
  <mergeCells count="35">
    <mergeCell ref="B10:C10"/>
    <mergeCell ref="D10:E10"/>
    <mergeCell ref="F10:G10"/>
    <mergeCell ref="I10:J10"/>
    <mergeCell ref="D24:E24"/>
    <mergeCell ref="F24:G24"/>
    <mergeCell ref="I24:J24"/>
    <mergeCell ref="B8:C8"/>
    <mergeCell ref="D8:E8"/>
    <mergeCell ref="F8:G8"/>
    <mergeCell ref="I8:J8"/>
    <mergeCell ref="B9:C9"/>
    <mergeCell ref="D9:E9"/>
    <mergeCell ref="F9:G9"/>
    <mergeCell ref="I9:J9"/>
    <mergeCell ref="B6:C6"/>
    <mergeCell ref="D6:E6"/>
    <mergeCell ref="F6:G6"/>
    <mergeCell ref="I6:J6"/>
    <mergeCell ref="B7:C7"/>
    <mergeCell ref="D7:E7"/>
    <mergeCell ref="F7:G7"/>
    <mergeCell ref="I7:J7"/>
    <mergeCell ref="L2:L3"/>
    <mergeCell ref="F3:G3"/>
    <mergeCell ref="B4:C4"/>
    <mergeCell ref="D4:E4"/>
    <mergeCell ref="B5:C5"/>
    <mergeCell ref="D5:E5"/>
    <mergeCell ref="F5:G5"/>
    <mergeCell ref="I5:J5"/>
    <mergeCell ref="B2:C3"/>
    <mergeCell ref="D2:E3"/>
    <mergeCell ref="F2:G2"/>
    <mergeCell ref="I2:J3"/>
  </mergeCells>
  <phoneticPr fontId="2"/>
  <pageMargins left="0.94488188976377963" right="0.94488188976377963" top="0.78740157480314965" bottom="0.39370078740157483" header="0.51181102362204722" footer="0.51181102362204722"/>
  <pageSetup paperSize="9" scale="54" fitToWidth="3" orientation="portrait" r:id="rId1"/>
  <headerFooter differentOddEven="1">
    <oddHeader>&amp;R&amp;22土木、建築</oddHeader>
    <evenHeader>&amp;L&amp;22土木、建築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417B-8C33-4005-9DDC-A9ACD7701FEB}">
  <dimension ref="A1:S25"/>
  <sheetViews>
    <sheetView showGridLines="0" showOutlineSymbols="0" view="pageBreakPreview" zoomScale="70" zoomScaleNormal="70" zoomScaleSheetLayoutView="70" workbookViewId="0">
      <selection activeCell="R9" sqref="R9"/>
    </sheetView>
  </sheetViews>
  <sheetFormatPr defaultColWidth="9.08203125" defaultRowHeight="14.25" customHeight="1" x14ac:dyDescent="0.2"/>
  <cols>
    <col min="1" max="1" width="5.6640625" style="6" customWidth="1"/>
    <col min="2" max="2" width="9.1640625" style="6" customWidth="1"/>
    <col min="3" max="14" width="8.6640625" style="6" customWidth="1"/>
    <col min="15" max="16384" width="9.08203125" style="6"/>
  </cols>
  <sheetData>
    <row r="1" spans="1:17" ht="45" customHeight="1" x14ac:dyDescent="0.2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N1" s="156" t="s">
        <v>71</v>
      </c>
    </row>
    <row r="2" spans="1:17" s="26" customFormat="1" ht="27.9" customHeight="1" x14ac:dyDescent="0.25">
      <c r="A2" s="338" t="s">
        <v>0</v>
      </c>
      <c r="B2" s="339"/>
      <c r="C2" s="358" t="s">
        <v>48</v>
      </c>
      <c r="D2" s="359"/>
      <c r="E2" s="358" t="s">
        <v>90</v>
      </c>
      <c r="F2" s="359"/>
      <c r="G2" s="358" t="s">
        <v>37</v>
      </c>
      <c r="H2" s="359"/>
      <c r="I2" s="354" t="s">
        <v>91</v>
      </c>
      <c r="J2" s="355"/>
      <c r="K2" s="354" t="s">
        <v>123</v>
      </c>
      <c r="L2" s="355"/>
      <c r="M2" s="358" t="s">
        <v>38</v>
      </c>
      <c r="N2" s="343"/>
    </row>
    <row r="3" spans="1:17" s="26" customFormat="1" ht="27.9" customHeight="1" x14ac:dyDescent="0.2">
      <c r="A3" s="285" t="s">
        <v>6</v>
      </c>
      <c r="B3" s="340"/>
      <c r="C3" s="276"/>
      <c r="D3" s="293"/>
      <c r="E3" s="276"/>
      <c r="F3" s="293"/>
      <c r="G3" s="276"/>
      <c r="H3" s="293"/>
      <c r="I3" s="356" t="s">
        <v>126</v>
      </c>
      <c r="J3" s="357"/>
      <c r="K3" s="219" t="s">
        <v>124</v>
      </c>
      <c r="L3" s="220"/>
      <c r="M3" s="276"/>
      <c r="N3" s="277"/>
      <c r="Q3" s="29"/>
    </row>
    <row r="4" spans="1:17" s="26" customFormat="1" ht="27.9" customHeight="1" x14ac:dyDescent="0.2">
      <c r="A4" s="343"/>
      <c r="B4" s="344"/>
      <c r="C4" s="353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Q4" s="25"/>
    </row>
    <row r="5" spans="1:17" s="26" customFormat="1" ht="27.9" customHeight="1" x14ac:dyDescent="0.2">
      <c r="A5" s="296" t="s">
        <v>131</v>
      </c>
      <c r="B5" s="297"/>
      <c r="C5" s="351">
        <v>6796</v>
      </c>
      <c r="D5" s="347"/>
      <c r="E5" s="347">
        <v>6585</v>
      </c>
      <c r="F5" s="347"/>
      <c r="G5" s="347">
        <v>45</v>
      </c>
      <c r="H5" s="347"/>
      <c r="I5" s="347">
        <v>151</v>
      </c>
      <c r="J5" s="347"/>
      <c r="K5" s="347">
        <v>0</v>
      </c>
      <c r="L5" s="347"/>
      <c r="M5" s="347">
        <v>15</v>
      </c>
      <c r="N5" s="347"/>
    </row>
    <row r="6" spans="1:17" s="26" customFormat="1" ht="27.9" customHeight="1" x14ac:dyDescent="0.2">
      <c r="A6" s="229" t="s">
        <v>95</v>
      </c>
      <c r="B6" s="230"/>
      <c r="C6" s="351">
        <v>6079</v>
      </c>
      <c r="D6" s="347"/>
      <c r="E6" s="347">
        <v>5930</v>
      </c>
      <c r="F6" s="347"/>
      <c r="G6" s="347">
        <v>53</v>
      </c>
      <c r="H6" s="347"/>
      <c r="I6" s="347">
        <v>93</v>
      </c>
      <c r="J6" s="347"/>
      <c r="K6" s="347">
        <v>0</v>
      </c>
      <c r="L6" s="347"/>
      <c r="M6" s="347">
        <v>3</v>
      </c>
      <c r="N6" s="347"/>
    </row>
    <row r="7" spans="1:17" s="26" customFormat="1" ht="27.9" customHeight="1" x14ac:dyDescent="0.2">
      <c r="A7" s="229" t="s">
        <v>96</v>
      </c>
      <c r="B7" s="230"/>
      <c r="C7" s="351">
        <v>5929</v>
      </c>
      <c r="D7" s="347"/>
      <c r="E7" s="347">
        <v>5769</v>
      </c>
      <c r="F7" s="347"/>
      <c r="G7" s="347">
        <v>60</v>
      </c>
      <c r="H7" s="347"/>
      <c r="I7" s="347">
        <v>75</v>
      </c>
      <c r="J7" s="347"/>
      <c r="K7" s="347" t="s">
        <v>120</v>
      </c>
      <c r="L7" s="347"/>
      <c r="M7" s="347">
        <v>25</v>
      </c>
      <c r="N7" s="347"/>
    </row>
    <row r="8" spans="1:17" s="26" customFormat="1" ht="27.9" customHeight="1" x14ac:dyDescent="0.2">
      <c r="A8" s="296" t="s">
        <v>97</v>
      </c>
      <c r="B8" s="297"/>
      <c r="C8" s="351">
        <v>5391</v>
      </c>
      <c r="D8" s="347"/>
      <c r="E8" s="347">
        <v>5199</v>
      </c>
      <c r="F8" s="347"/>
      <c r="G8" s="347">
        <v>114</v>
      </c>
      <c r="H8" s="347"/>
      <c r="I8" s="347">
        <v>33</v>
      </c>
      <c r="J8" s="347"/>
      <c r="K8" s="347" t="s">
        <v>120</v>
      </c>
      <c r="L8" s="347"/>
      <c r="M8" s="347">
        <v>45</v>
      </c>
      <c r="N8" s="347"/>
    </row>
    <row r="9" spans="1:17" s="26" customFormat="1" ht="27.9" customHeight="1" x14ac:dyDescent="0.2">
      <c r="A9" s="296" t="s">
        <v>133</v>
      </c>
      <c r="B9" s="297"/>
      <c r="C9" s="351">
        <f>IF(SUM(C11:C16,C18:C23)=0,"-",SUM(C11:C16,C18:C23))</f>
        <v>5193</v>
      </c>
      <c r="D9" s="347"/>
      <c r="E9" s="347">
        <f>IF(SUM(E11:E16,E18:E23)=0,"-",SUM(E11:E16,E18:E23))</f>
        <v>4992</v>
      </c>
      <c r="F9" s="347"/>
      <c r="G9" s="347">
        <f>IF(SUM(G11:G16,G18:G23)=0,"-",SUM(G11:G16,G18:G23))</f>
        <v>110</v>
      </c>
      <c r="H9" s="347"/>
      <c r="I9" s="347">
        <f>IF(SUM(I11:I16,I18:I23)=0,"-",SUM(I11:I16,I18:I23))</f>
        <v>78</v>
      </c>
      <c r="J9" s="347"/>
      <c r="K9" s="347" t="str">
        <f>IF(SUM(K11:L16)=0,"-",SUM(K18:L23))</f>
        <v>-</v>
      </c>
      <c r="L9" s="347"/>
      <c r="M9" s="347">
        <f>IF(SUM(M11:M16,M19:M23)=0,"-",SUM(M11:M16,M18:M23))</f>
        <v>13</v>
      </c>
      <c r="N9" s="347"/>
    </row>
    <row r="10" spans="1:17" s="26" customFormat="1" ht="27.9" customHeight="1" x14ac:dyDescent="0.2">
      <c r="A10" s="345"/>
      <c r="B10" s="346"/>
      <c r="C10" s="348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</row>
    <row r="11" spans="1:17" s="26" customFormat="1" ht="27.9" customHeight="1" x14ac:dyDescent="0.2">
      <c r="A11" s="288" t="s">
        <v>132</v>
      </c>
      <c r="B11" s="289"/>
      <c r="C11" s="360">
        <v>432</v>
      </c>
      <c r="D11" s="349"/>
      <c r="E11" s="349">
        <v>431</v>
      </c>
      <c r="F11" s="349"/>
      <c r="G11" s="347">
        <v>0</v>
      </c>
      <c r="H11" s="347"/>
      <c r="I11" s="347">
        <v>0</v>
      </c>
      <c r="J11" s="347"/>
      <c r="K11" s="347">
        <v>0</v>
      </c>
      <c r="L11" s="347"/>
      <c r="M11" s="349">
        <v>1</v>
      </c>
      <c r="N11" s="349"/>
      <c r="O11" s="34"/>
    </row>
    <row r="12" spans="1:17" s="26" customFormat="1" ht="27.9" customHeight="1" x14ac:dyDescent="0.2">
      <c r="A12" s="296" t="s">
        <v>109</v>
      </c>
      <c r="B12" s="297"/>
      <c r="C12" s="360">
        <v>583</v>
      </c>
      <c r="D12" s="349"/>
      <c r="E12" s="349">
        <v>580</v>
      </c>
      <c r="F12" s="349"/>
      <c r="G12" s="347">
        <v>0</v>
      </c>
      <c r="H12" s="347"/>
      <c r="I12" s="349">
        <v>2</v>
      </c>
      <c r="J12" s="349"/>
      <c r="K12" s="347">
        <v>0</v>
      </c>
      <c r="L12" s="347"/>
      <c r="M12" s="349">
        <v>1</v>
      </c>
      <c r="N12" s="349"/>
      <c r="O12" s="34"/>
    </row>
    <row r="13" spans="1:17" s="26" customFormat="1" ht="27.9" customHeight="1" x14ac:dyDescent="0.2">
      <c r="A13" s="296" t="s">
        <v>110</v>
      </c>
      <c r="B13" s="297"/>
      <c r="C13" s="360">
        <v>966</v>
      </c>
      <c r="D13" s="349"/>
      <c r="E13" s="349">
        <v>944</v>
      </c>
      <c r="F13" s="349"/>
      <c r="G13" s="347">
        <v>0</v>
      </c>
      <c r="H13" s="347"/>
      <c r="I13" s="264">
        <v>21</v>
      </c>
      <c r="J13" s="264"/>
      <c r="K13" s="347">
        <v>0</v>
      </c>
      <c r="L13" s="347"/>
      <c r="M13" s="349">
        <v>1</v>
      </c>
      <c r="N13" s="349"/>
      <c r="O13" s="34"/>
    </row>
    <row r="14" spans="1:17" s="26" customFormat="1" ht="27.9" customHeight="1" x14ac:dyDescent="0.2">
      <c r="A14" s="296" t="s">
        <v>111</v>
      </c>
      <c r="B14" s="297"/>
      <c r="C14" s="360">
        <v>252</v>
      </c>
      <c r="D14" s="349"/>
      <c r="E14" s="349">
        <v>185</v>
      </c>
      <c r="F14" s="349"/>
      <c r="G14" s="347">
        <v>47</v>
      </c>
      <c r="H14" s="347"/>
      <c r="I14" s="349">
        <v>20</v>
      </c>
      <c r="J14" s="349"/>
      <c r="K14" s="347">
        <v>0</v>
      </c>
      <c r="L14" s="347"/>
      <c r="M14" s="347">
        <v>0</v>
      </c>
      <c r="N14" s="347"/>
      <c r="O14" s="34"/>
    </row>
    <row r="15" spans="1:17" s="26" customFormat="1" ht="27.9" customHeight="1" x14ac:dyDescent="0.2">
      <c r="A15" s="296" t="s">
        <v>112</v>
      </c>
      <c r="B15" s="297"/>
      <c r="C15" s="360">
        <v>209</v>
      </c>
      <c r="D15" s="349"/>
      <c r="E15" s="349">
        <v>208</v>
      </c>
      <c r="F15" s="349"/>
      <c r="G15" s="347">
        <v>0</v>
      </c>
      <c r="H15" s="347"/>
      <c r="I15" s="349">
        <v>1</v>
      </c>
      <c r="J15" s="349"/>
      <c r="K15" s="347">
        <v>0</v>
      </c>
      <c r="L15" s="347"/>
      <c r="M15" s="347">
        <v>0</v>
      </c>
      <c r="N15" s="347"/>
      <c r="O15" s="34"/>
    </row>
    <row r="16" spans="1:17" s="26" customFormat="1" ht="27.9" customHeight="1" x14ac:dyDescent="0.2">
      <c r="A16" s="296" t="s">
        <v>113</v>
      </c>
      <c r="B16" s="297"/>
      <c r="C16" s="360">
        <v>360</v>
      </c>
      <c r="D16" s="349"/>
      <c r="E16" s="349">
        <v>357</v>
      </c>
      <c r="F16" s="349"/>
      <c r="G16" s="347">
        <v>0</v>
      </c>
      <c r="H16" s="347"/>
      <c r="I16" s="349">
        <v>3</v>
      </c>
      <c r="J16" s="349"/>
      <c r="K16" s="347">
        <v>0</v>
      </c>
      <c r="L16" s="347"/>
      <c r="M16" s="347">
        <v>0</v>
      </c>
      <c r="N16" s="347"/>
      <c r="O16" s="34"/>
    </row>
    <row r="17" spans="1:19" s="26" customFormat="1" ht="27.9" customHeight="1" x14ac:dyDescent="0.2">
      <c r="A17" s="341"/>
      <c r="B17" s="342"/>
      <c r="C17" s="175"/>
      <c r="D17" s="186"/>
      <c r="E17" s="174"/>
      <c r="F17" s="186"/>
      <c r="G17" s="186"/>
      <c r="H17" s="186"/>
      <c r="I17" s="186"/>
      <c r="J17" s="186"/>
      <c r="K17" s="186"/>
      <c r="L17" s="186"/>
      <c r="M17" s="186"/>
      <c r="N17" s="186"/>
      <c r="O17" s="34"/>
    </row>
    <row r="18" spans="1:19" s="26" customFormat="1" ht="27.9" customHeight="1" x14ac:dyDescent="0.2">
      <c r="A18" s="296" t="s">
        <v>114</v>
      </c>
      <c r="B18" s="297"/>
      <c r="C18" s="360">
        <v>404</v>
      </c>
      <c r="D18" s="349"/>
      <c r="E18" s="349">
        <v>385</v>
      </c>
      <c r="F18" s="349"/>
      <c r="G18" s="349">
        <v>18</v>
      </c>
      <c r="H18" s="349"/>
      <c r="I18" s="349">
        <v>1</v>
      </c>
      <c r="J18" s="349"/>
      <c r="K18" s="347">
        <v>0</v>
      </c>
      <c r="L18" s="347"/>
      <c r="M18" s="347">
        <v>0</v>
      </c>
      <c r="N18" s="347"/>
      <c r="O18" s="34"/>
    </row>
    <row r="19" spans="1:19" s="26" customFormat="1" ht="27.9" customHeight="1" x14ac:dyDescent="0.2">
      <c r="A19" s="296" t="s">
        <v>115</v>
      </c>
      <c r="B19" s="297"/>
      <c r="C19" s="360">
        <v>323</v>
      </c>
      <c r="D19" s="349"/>
      <c r="E19" s="349">
        <v>300</v>
      </c>
      <c r="F19" s="349"/>
      <c r="G19" s="347">
        <v>0</v>
      </c>
      <c r="H19" s="347"/>
      <c r="I19" s="349">
        <v>15</v>
      </c>
      <c r="J19" s="349"/>
      <c r="K19" s="347">
        <v>0</v>
      </c>
      <c r="L19" s="347"/>
      <c r="M19" s="347">
        <v>8</v>
      </c>
      <c r="N19" s="347"/>
      <c r="O19" s="34"/>
    </row>
    <row r="20" spans="1:19" s="26" customFormat="1" ht="27.9" customHeight="1" x14ac:dyDescent="0.2">
      <c r="A20" s="296" t="s">
        <v>116</v>
      </c>
      <c r="B20" s="297"/>
      <c r="C20" s="360">
        <v>594</v>
      </c>
      <c r="D20" s="349"/>
      <c r="E20" s="349">
        <v>590</v>
      </c>
      <c r="F20" s="349"/>
      <c r="G20" s="347">
        <v>0</v>
      </c>
      <c r="H20" s="347"/>
      <c r="I20" s="349">
        <v>3</v>
      </c>
      <c r="J20" s="349"/>
      <c r="K20" s="347">
        <v>0</v>
      </c>
      <c r="L20" s="347"/>
      <c r="M20" s="349">
        <v>1</v>
      </c>
      <c r="N20" s="349"/>
      <c r="O20" s="34"/>
    </row>
    <row r="21" spans="1:19" s="26" customFormat="1" ht="27.9" customHeight="1" x14ac:dyDescent="0.2">
      <c r="A21" s="296" t="s">
        <v>125</v>
      </c>
      <c r="B21" s="297"/>
      <c r="C21" s="360">
        <v>439</v>
      </c>
      <c r="D21" s="349"/>
      <c r="E21" s="349">
        <v>434</v>
      </c>
      <c r="F21" s="349"/>
      <c r="G21" s="347">
        <v>0</v>
      </c>
      <c r="H21" s="347"/>
      <c r="I21" s="349">
        <v>4</v>
      </c>
      <c r="J21" s="349"/>
      <c r="K21" s="347">
        <v>0</v>
      </c>
      <c r="L21" s="347"/>
      <c r="M21" s="347">
        <v>1</v>
      </c>
      <c r="N21" s="347"/>
      <c r="O21" s="34"/>
    </row>
    <row r="22" spans="1:19" s="26" customFormat="1" ht="27.9" customHeight="1" x14ac:dyDescent="0.2">
      <c r="A22" s="296" t="s">
        <v>117</v>
      </c>
      <c r="B22" s="297"/>
      <c r="C22" s="360">
        <v>335</v>
      </c>
      <c r="D22" s="349"/>
      <c r="E22" s="349">
        <v>332</v>
      </c>
      <c r="F22" s="349"/>
      <c r="G22" s="347">
        <v>0</v>
      </c>
      <c r="H22" s="347"/>
      <c r="I22" s="347">
        <v>3</v>
      </c>
      <c r="J22" s="347"/>
      <c r="K22" s="347">
        <v>0</v>
      </c>
      <c r="L22" s="347"/>
      <c r="M22" s="347">
        <v>0</v>
      </c>
      <c r="N22" s="347"/>
      <c r="O22" s="34"/>
    </row>
    <row r="23" spans="1:19" s="26" customFormat="1" ht="27.9" customHeight="1" x14ac:dyDescent="0.2">
      <c r="A23" s="296" t="s">
        <v>118</v>
      </c>
      <c r="B23" s="297"/>
      <c r="C23" s="360">
        <v>296</v>
      </c>
      <c r="D23" s="349"/>
      <c r="E23" s="349">
        <v>246</v>
      </c>
      <c r="F23" s="349"/>
      <c r="G23" s="349">
        <v>45</v>
      </c>
      <c r="H23" s="349"/>
      <c r="I23" s="349">
        <v>5</v>
      </c>
      <c r="J23" s="349"/>
      <c r="K23" s="347">
        <v>0</v>
      </c>
      <c r="L23" s="347"/>
      <c r="M23" s="347">
        <v>0</v>
      </c>
      <c r="N23" s="347"/>
      <c r="O23" s="34"/>
    </row>
    <row r="24" spans="1:19" s="26" customFormat="1" ht="27.9" customHeight="1" x14ac:dyDescent="0.2">
      <c r="A24" s="336"/>
      <c r="B24" s="337"/>
      <c r="C24" s="348"/>
      <c r="D24" s="347"/>
      <c r="E24" s="347"/>
      <c r="F24" s="347"/>
      <c r="G24" s="347"/>
      <c r="H24" s="347"/>
      <c r="I24" s="347"/>
      <c r="J24" s="347"/>
      <c r="K24" s="347"/>
      <c r="L24" s="347"/>
      <c r="M24" s="350"/>
      <c r="N24" s="350"/>
      <c r="O24" s="34"/>
    </row>
    <row r="25" spans="1:19" ht="82.5" customHeight="1" x14ac:dyDescent="0.2">
      <c r="A25" s="56" t="s">
        <v>78</v>
      </c>
      <c r="B25" s="154"/>
      <c r="C25" s="56"/>
      <c r="D25" s="154"/>
      <c r="E25" s="56"/>
      <c r="F25" s="154"/>
      <c r="G25" s="56"/>
      <c r="H25" s="154"/>
      <c r="I25" s="56"/>
      <c r="J25" s="154"/>
      <c r="K25" s="56"/>
      <c r="L25" s="154"/>
      <c r="M25" s="155"/>
      <c r="N25" s="16"/>
      <c r="O25" s="16"/>
      <c r="P25" s="16"/>
      <c r="Q25" s="16"/>
      <c r="R25" s="16"/>
      <c r="S25" s="16"/>
    </row>
  </sheetData>
  <mergeCells count="148">
    <mergeCell ref="K13:L13"/>
    <mergeCell ref="K14:L14"/>
    <mergeCell ref="K15:L15"/>
    <mergeCell ref="K16:L16"/>
    <mergeCell ref="K18:L18"/>
    <mergeCell ref="K19:L19"/>
    <mergeCell ref="K20:L20"/>
    <mergeCell ref="M13:N13"/>
    <mergeCell ref="M14:N14"/>
    <mergeCell ref="M15:N15"/>
    <mergeCell ref="M16:N16"/>
    <mergeCell ref="M18:N18"/>
    <mergeCell ref="M19:N19"/>
    <mergeCell ref="M20:N20"/>
    <mergeCell ref="G16:H16"/>
    <mergeCell ref="G20:H20"/>
    <mergeCell ref="I11:J11"/>
    <mergeCell ref="I13:J13"/>
    <mergeCell ref="I14:J14"/>
    <mergeCell ref="I15:J15"/>
    <mergeCell ref="I16:J16"/>
    <mergeCell ref="I18:J18"/>
    <mergeCell ref="I19:J19"/>
    <mergeCell ref="I20:J20"/>
    <mergeCell ref="G15:H15"/>
    <mergeCell ref="G13:H13"/>
    <mergeCell ref="G14:H14"/>
    <mergeCell ref="G19:H19"/>
    <mergeCell ref="G18:H18"/>
    <mergeCell ref="C11:D11"/>
    <mergeCell ref="E11:F11"/>
    <mergeCell ref="C13:D13"/>
    <mergeCell ref="C12:D12"/>
    <mergeCell ref="C20:D20"/>
    <mergeCell ref="C21:D21"/>
    <mergeCell ref="C22:D22"/>
    <mergeCell ref="C23:D23"/>
    <mergeCell ref="E12:F12"/>
    <mergeCell ref="E13:F13"/>
    <mergeCell ref="E14:F14"/>
    <mergeCell ref="E15:F15"/>
    <mergeCell ref="E16:F16"/>
    <mergeCell ref="E18:F18"/>
    <mergeCell ref="E19:F19"/>
    <mergeCell ref="E20:F20"/>
    <mergeCell ref="E21:F21"/>
    <mergeCell ref="E22:F22"/>
    <mergeCell ref="E23:F23"/>
    <mergeCell ref="C19:D19"/>
    <mergeCell ref="C14:D14"/>
    <mergeCell ref="C15:D15"/>
    <mergeCell ref="C16:D16"/>
    <mergeCell ref="C18:D18"/>
    <mergeCell ref="I4:J4"/>
    <mergeCell ref="K4:L4"/>
    <mergeCell ref="I2:J2"/>
    <mergeCell ref="I3:J3"/>
    <mergeCell ref="K2:L2"/>
    <mergeCell ref="M2:N3"/>
    <mergeCell ref="C2:D3"/>
    <mergeCell ref="E2:F3"/>
    <mergeCell ref="G2:H3"/>
    <mergeCell ref="C9:D9"/>
    <mergeCell ref="C10:D10"/>
    <mergeCell ref="M4:N4"/>
    <mergeCell ref="C5:D5"/>
    <mergeCell ref="C6:D6"/>
    <mergeCell ref="C7:D7"/>
    <mergeCell ref="C8:D8"/>
    <mergeCell ref="G5:H5"/>
    <mergeCell ref="I5:J5"/>
    <mergeCell ref="K5:L5"/>
    <mergeCell ref="M5:N5"/>
    <mergeCell ref="G6:H6"/>
    <mergeCell ref="I6:J6"/>
    <mergeCell ref="K6:L6"/>
    <mergeCell ref="M6:N6"/>
    <mergeCell ref="G7:H7"/>
    <mergeCell ref="I7:J7"/>
    <mergeCell ref="K7:L7"/>
    <mergeCell ref="C4:D4"/>
    <mergeCell ref="E4:F4"/>
    <mergeCell ref="G4:H4"/>
    <mergeCell ref="M7:N7"/>
    <mergeCell ref="G8:H8"/>
    <mergeCell ref="I8:J8"/>
    <mergeCell ref="K8:L8"/>
    <mergeCell ref="M8:N8"/>
    <mergeCell ref="E7:F7"/>
    <mergeCell ref="E8:F8"/>
    <mergeCell ref="E9:F9"/>
    <mergeCell ref="E10:F10"/>
    <mergeCell ref="K11:L11"/>
    <mergeCell ref="M11:N11"/>
    <mergeCell ref="G12:H12"/>
    <mergeCell ref="I12:J12"/>
    <mergeCell ref="K12:L12"/>
    <mergeCell ref="M12:N12"/>
    <mergeCell ref="G9:H9"/>
    <mergeCell ref="I9:J9"/>
    <mergeCell ref="K9:L9"/>
    <mergeCell ref="M9:N9"/>
    <mergeCell ref="G10:H10"/>
    <mergeCell ref="I10:J10"/>
    <mergeCell ref="K10:L10"/>
    <mergeCell ref="M10:N10"/>
    <mergeCell ref="G11:H11"/>
    <mergeCell ref="I23:J23"/>
    <mergeCell ref="K23:L23"/>
    <mergeCell ref="M23:N23"/>
    <mergeCell ref="G24:H24"/>
    <mergeCell ref="I24:J24"/>
    <mergeCell ref="K24:L24"/>
    <mergeCell ref="M24:N24"/>
    <mergeCell ref="G21:H21"/>
    <mergeCell ref="I21:J21"/>
    <mergeCell ref="K21:L21"/>
    <mergeCell ref="M21:N21"/>
    <mergeCell ref="G22:H22"/>
    <mergeCell ref="I22:J22"/>
    <mergeCell ref="K22:L22"/>
    <mergeCell ref="M22:N22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E24:F24"/>
    <mergeCell ref="C24:D24"/>
    <mergeCell ref="E5:F5"/>
    <mergeCell ref="E6:F6"/>
    <mergeCell ref="G23:H23"/>
    <mergeCell ref="A24:B24"/>
    <mergeCell ref="A23:B23"/>
    <mergeCell ref="A2:B2"/>
    <mergeCell ref="A3:B3"/>
    <mergeCell ref="A19:B19"/>
    <mergeCell ref="A20:B20"/>
    <mergeCell ref="A21:B21"/>
    <mergeCell ref="A22:B22"/>
    <mergeCell ref="A17:B17"/>
  </mergeCells>
  <phoneticPr fontId="1"/>
  <pageMargins left="0.94488188976377963" right="0.94488188976377963" top="0.78740157480314965" bottom="0.39370078740157483" header="0.51181102362204722" footer="0.51181102362204722"/>
  <pageSetup paperSize="9" scale="54" fitToWidth="3" orientation="portrait" r:id="rId1"/>
  <headerFooter differentOddEven="1">
    <oddHeader>&amp;R&amp;22土木、建築</oddHeader>
    <evenHeader>&amp;L&amp;22土木、建築</evenHeader>
  </headerFooter>
  <ignoredErrors>
    <ignoredError sqref="B9 A12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105(1)</vt:lpstr>
      <vt:lpstr>105(2)</vt:lpstr>
      <vt:lpstr>105(3)</vt:lpstr>
      <vt:lpstr>105(4)</vt:lpstr>
      <vt:lpstr>105(5)</vt:lpstr>
      <vt:lpstr>105(6)</vt:lpstr>
      <vt:lpstr>105(7)</vt:lpstr>
      <vt:lpstr>105(8)</vt:lpstr>
      <vt:lpstr>'105(1)'!Print_Area</vt:lpstr>
      <vt:lpstr>'105(2)'!Print_Area</vt:lpstr>
      <vt:lpstr>'105(3)'!Print_Area</vt:lpstr>
      <vt:lpstr>'105(4)'!Print_Area</vt:lpstr>
      <vt:lpstr>'105(5)'!Print_Area</vt:lpstr>
      <vt:lpstr>'105(6)'!Print_Area</vt:lpstr>
      <vt:lpstr>'105(7)'!Print_Area</vt:lpstr>
      <vt:lpstr>'105(8)'!Print_Area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2026-02-23T06:02:35Z</cp:lastPrinted>
  <dcterms:created xsi:type="dcterms:W3CDTF">2000-01-26T07:03:34Z</dcterms:created>
  <dcterms:modified xsi:type="dcterms:W3CDTF">2026-04-14T07:12:42Z</dcterms:modified>
</cp:coreProperties>
</file>