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2回（令和7年度）\6 製本データ(エクセル_統計BOX掲載用)\251~296\"/>
    </mc:Choice>
  </mc:AlternateContent>
  <xr:revisionPtr revIDLastSave="0" documentId="8_{ECBE3A14-DB48-4837-9227-EBFEB27AB15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55" sheetId="1" r:id="rId1"/>
  </sheets>
  <definedNames>
    <definedName name="_xlnm.Print_Area" localSheetId="0">'255'!$A$1:$K$58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I13" i="1"/>
  <c r="K13" i="1"/>
  <c r="B13" i="1"/>
  <c r="C56" i="1"/>
  <c r="C55" i="1"/>
  <c r="C54" i="1"/>
  <c r="K53" i="1"/>
  <c r="J53" i="1"/>
  <c r="I53" i="1"/>
  <c r="H53" i="1"/>
  <c r="G53" i="1"/>
  <c r="F53" i="1"/>
  <c r="E53" i="1"/>
  <c r="D53" i="1"/>
  <c r="D17" i="1" s="1"/>
  <c r="C53" i="1"/>
  <c r="B53" i="1"/>
  <c r="C51" i="1"/>
  <c r="C50" i="1"/>
  <c r="C49" i="1"/>
  <c r="C48" i="1"/>
  <c r="C47" i="1" s="1"/>
  <c r="K47" i="1"/>
  <c r="J47" i="1"/>
  <c r="I47" i="1"/>
  <c r="H47" i="1"/>
  <c r="G47" i="1"/>
  <c r="F47" i="1"/>
  <c r="F17" i="1" s="1"/>
  <c r="E47" i="1"/>
  <c r="E17" i="1" s="1"/>
  <c r="D47" i="1"/>
  <c r="B47" i="1"/>
  <c r="C45" i="1"/>
  <c r="C44" i="1"/>
  <c r="C43" i="1"/>
  <c r="C42" i="1"/>
  <c r="C41" i="1"/>
  <c r="C40" i="1"/>
  <c r="C39" i="1" s="1"/>
  <c r="K39" i="1"/>
  <c r="J39" i="1"/>
  <c r="I39" i="1"/>
  <c r="H39" i="1"/>
  <c r="G39" i="1"/>
  <c r="F39" i="1"/>
  <c r="E39" i="1"/>
  <c r="D39" i="1"/>
  <c r="B39" i="1"/>
  <c r="C37" i="1"/>
  <c r="C36" i="1"/>
  <c r="C35" i="1" s="1"/>
  <c r="K35" i="1"/>
  <c r="J35" i="1"/>
  <c r="I35" i="1"/>
  <c r="H35" i="1"/>
  <c r="G35" i="1"/>
  <c r="F35" i="1"/>
  <c r="E35" i="1"/>
  <c r="D35" i="1"/>
  <c r="B35" i="1"/>
  <c r="C33" i="1"/>
  <c r="C32" i="1" s="1"/>
  <c r="K32" i="1"/>
  <c r="J32" i="1"/>
  <c r="I32" i="1"/>
  <c r="H32" i="1"/>
  <c r="G32" i="1"/>
  <c r="F32" i="1"/>
  <c r="E32" i="1"/>
  <c r="D32" i="1"/>
  <c r="B32" i="1"/>
  <c r="C30" i="1"/>
  <c r="C29" i="1" s="1"/>
  <c r="K29" i="1"/>
  <c r="K17" i="1" s="1"/>
  <c r="J29" i="1"/>
  <c r="I29" i="1"/>
  <c r="I17" i="1" s="1"/>
  <c r="H29" i="1"/>
  <c r="H17" i="1" s="1"/>
  <c r="G29" i="1"/>
  <c r="G17" i="1" s="1"/>
  <c r="F29" i="1"/>
  <c r="E29" i="1"/>
  <c r="D29" i="1"/>
  <c r="B29" i="1"/>
  <c r="C27" i="1"/>
  <c r="C26" i="1"/>
  <c r="C25" i="1"/>
  <c r="C24" i="1"/>
  <c r="C23" i="1"/>
  <c r="C22" i="1"/>
  <c r="C21" i="1"/>
  <c r="C15" i="1" s="1"/>
  <c r="C20" i="1"/>
  <c r="C19" i="1"/>
  <c r="B17" i="1"/>
  <c r="K15" i="1"/>
  <c r="J15" i="1"/>
  <c r="I15" i="1"/>
  <c r="H15" i="1"/>
  <c r="G15" i="1"/>
  <c r="F15" i="1"/>
  <c r="E15" i="1"/>
  <c r="D15" i="1"/>
  <c r="B15" i="1"/>
  <c r="J17" i="1" l="1"/>
  <c r="J13" i="1" s="1"/>
  <c r="C17" i="1"/>
</calcChain>
</file>

<file path=xl/sharedStrings.xml><?xml version="1.0" encoding="utf-8"?>
<sst xmlns="http://schemas.openxmlformats.org/spreadsheetml/2006/main" count="92" uniqueCount="59">
  <si>
    <t xml:space="preserve">       病             　　　　　　　　院</t>
  </si>
  <si>
    <t>病          床          数</t>
  </si>
  <si>
    <t>施設数</t>
  </si>
  <si>
    <t>一  般</t>
  </si>
  <si>
    <t>精  神</t>
  </si>
  <si>
    <t>結  核</t>
  </si>
  <si>
    <t>総  数</t>
  </si>
  <si>
    <t>病床数</t>
  </si>
  <si>
    <t>施設</t>
  </si>
  <si>
    <t>床</t>
  </si>
  <si>
    <t>市     計</t>
  </si>
  <si>
    <t>宮 崎 市</t>
  </si>
  <si>
    <t>都 城 市</t>
  </si>
  <si>
    <t>延 岡 市</t>
  </si>
  <si>
    <t>日 南 市</t>
  </si>
  <si>
    <t>小 林 市</t>
  </si>
  <si>
    <t>日 向 市</t>
  </si>
  <si>
    <t>串 間 市</t>
  </si>
  <si>
    <t>西 都 市</t>
  </si>
  <si>
    <t>えびの市</t>
  </si>
  <si>
    <t>北諸県郡</t>
  </si>
  <si>
    <t>三 股 町</t>
  </si>
  <si>
    <t>西諸県郡</t>
  </si>
  <si>
    <t>高 原 町</t>
  </si>
  <si>
    <t>東諸県郡</t>
  </si>
  <si>
    <t>国 富 町</t>
  </si>
  <si>
    <t>綾    町</t>
  </si>
  <si>
    <t>児 湯 郡</t>
  </si>
  <si>
    <t>高 鍋 町</t>
  </si>
  <si>
    <t>新 富 町</t>
  </si>
  <si>
    <t>西米良村</t>
  </si>
  <si>
    <t>木 城 町</t>
  </si>
  <si>
    <t>川 南 町</t>
  </si>
  <si>
    <t>都 農 町</t>
  </si>
  <si>
    <t>東臼杵郡</t>
  </si>
  <si>
    <t>門 川 町</t>
  </si>
  <si>
    <t>椎 葉 村</t>
  </si>
  <si>
    <t>西臼杵郡</t>
  </si>
  <si>
    <t>高千穂町</t>
  </si>
  <si>
    <t>日之影町</t>
  </si>
  <si>
    <t>五ケ瀬町</t>
  </si>
  <si>
    <t>諸 塚 村</t>
  </si>
  <si>
    <t>一 般 診 療 所</t>
    <rPh sb="0" eb="3">
      <t>イッパン</t>
    </rPh>
    <phoneticPr fontId="1"/>
  </si>
  <si>
    <t>療　養</t>
    <rPh sb="0" eb="1">
      <t>リョウ</t>
    </rPh>
    <rPh sb="2" eb="3">
      <t>オサム</t>
    </rPh>
    <phoneticPr fontId="2"/>
  </si>
  <si>
    <t>感染症</t>
    <rPh sb="0" eb="3">
      <t>カンセンショウ</t>
    </rPh>
    <phoneticPr fontId="2"/>
  </si>
  <si>
    <t>美 郷 町</t>
    <rPh sb="0" eb="1">
      <t>ビ</t>
    </rPh>
    <rPh sb="2" eb="3">
      <t>ゴウ</t>
    </rPh>
    <phoneticPr fontId="2"/>
  </si>
  <si>
    <t>年次及び
市    郡</t>
    <phoneticPr fontId="1"/>
  </si>
  <si>
    <t>歯　科　
診療所</t>
    <phoneticPr fontId="1"/>
  </si>
  <si>
    <t>郡     計</t>
    <phoneticPr fontId="1"/>
  </si>
  <si>
    <t xml:space="preserve">注　１　各年10月１日現在
　　２　診療所の病床数には病床特殊診療所（特定人を対象とした診療所）は含まない。
資料提供　県医療政策課 (出典　厚生労働省　医療施設調査）
</t>
    <rPh sb="63" eb="66">
      <t>セイサクカ</t>
    </rPh>
    <rPh sb="68" eb="70">
      <t>シュッテン</t>
    </rPh>
    <rPh sb="71" eb="73">
      <t>コウセイ</t>
    </rPh>
    <rPh sb="73" eb="76">
      <t>ロウドウショウ</t>
    </rPh>
    <rPh sb="77" eb="79">
      <t>イリョウ</t>
    </rPh>
    <rPh sb="79" eb="81">
      <t>シセツ</t>
    </rPh>
    <rPh sb="81" eb="83">
      <t>チョウサ</t>
    </rPh>
    <phoneticPr fontId="1"/>
  </si>
  <si>
    <t>　令和元</t>
    <rPh sb="1" eb="3">
      <t>レイワ</t>
    </rPh>
    <rPh sb="3" eb="4">
      <t>モト</t>
    </rPh>
    <phoneticPr fontId="1"/>
  </si>
  <si>
    <t>　　　３</t>
  </si>
  <si>
    <t>　　　４</t>
  </si>
  <si>
    <t>　　　５</t>
  </si>
  <si>
    <t>-</t>
  </si>
  <si>
    <t>　平成30年</t>
    <rPh sb="1" eb="3">
      <t>ヘイセイ</t>
    </rPh>
    <rPh sb="5" eb="6">
      <t>ネン</t>
    </rPh>
    <phoneticPr fontId="1"/>
  </si>
  <si>
    <t>　　　２</t>
  </si>
  <si>
    <t>　　　６</t>
    <phoneticPr fontId="1"/>
  </si>
  <si>
    <t>255．医　療　施　設　数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</si>
</sst>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\-#,##0;&quot;-&quot;;_ @_ "/>
  </numFmts>
  <fonts count="8" x14ac:knownFonts="1"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  <font>
      <sz val="22"/>
      <name val="ＭＳ ゴシック"/>
      <family val="3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17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6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</borders>
  <cellStyleXfs count="3">
    <xf numFmtId="0" fontId="0" fillId="2" borderId="0"/>
    <xf numFmtId="38" fontId="6" fillId="0" borderId="0" applyFont="0" applyFill="0" applyBorder="0" applyAlignment="0" applyProtection="0">
      <alignment vertical="center"/>
    </xf>
    <xf numFmtId="0" fontId="6" fillId="2" borderId="0" applyBorder="0"/>
  </cellStyleXfs>
  <cellXfs count="41">
    <xf numFmtId="0" fontId="0" fillId="2" borderId="0" xfId="0"/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3" fillId="0" borderId="0" xfId="0" applyFont="1" applyFill="1" applyAlignment="1">
      <alignment vertical="top"/>
    </xf>
    <xf numFmtId="0" fontId="5" fillId="0" borderId="2" xfId="0" applyFont="1" applyFill="1" applyBorder="1" applyAlignment="1">
      <alignment horizontal="centerContinuous" vertical="center"/>
    </xf>
    <xf numFmtId="0" fontId="5" fillId="0" borderId="1" xfId="0" applyFont="1" applyFill="1" applyBorder="1" applyAlignment="1">
      <alignment horizontal="centerContinuous" vertical="center"/>
    </xf>
    <xf numFmtId="0" fontId="5" fillId="0" borderId="3" xfId="0" applyFont="1" applyFill="1" applyBorder="1" applyAlignment="1">
      <alignment horizontal="centerContinuous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4" xfId="0" applyFont="1" applyFill="1" applyBorder="1" applyAlignment="1">
      <alignment horizontal="left" vertical="center"/>
    </xf>
    <xf numFmtId="176" fontId="5" fillId="0" borderId="0" xfId="0" applyNumberFormat="1" applyFont="1" applyFill="1" applyAlignment="1">
      <alignment vertical="center"/>
    </xf>
    <xf numFmtId="49" fontId="5" fillId="0" borderId="4" xfId="0" applyNumberFormat="1" applyFont="1" applyFill="1" applyBorder="1" applyAlignment="1">
      <alignment horizontal="left" vertical="center"/>
    </xf>
    <xf numFmtId="38" fontId="5" fillId="0" borderId="0" xfId="1" applyFont="1" applyFill="1" applyAlignment="1">
      <alignment vertical="center"/>
    </xf>
    <xf numFmtId="0" fontId="5" fillId="0" borderId="5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38" fontId="7" fillId="0" borderId="0" xfId="1" applyFont="1" applyFill="1" applyAlignment="1">
      <alignment vertical="center"/>
    </xf>
    <xf numFmtId="176" fontId="5" fillId="0" borderId="0" xfId="0" applyNumberFormat="1" applyFont="1" applyFill="1" applyAlignment="1">
      <alignment horizontal="right" vertical="center"/>
    </xf>
    <xf numFmtId="176" fontId="5" fillId="0" borderId="1" xfId="0" applyNumberFormat="1" applyFont="1" applyFill="1" applyBorder="1" applyAlignment="1">
      <alignment horizontal="right" vertical="center"/>
    </xf>
    <xf numFmtId="176" fontId="5" fillId="0" borderId="6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right" vertical="center"/>
    </xf>
    <xf numFmtId="176" fontId="5" fillId="0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4" xfId="0" applyFont="1" applyFill="1" applyBorder="1" applyAlignment="1">
      <alignment horizontal="left" vertical="top" wrapText="1"/>
    </xf>
    <xf numFmtId="0" fontId="5" fillId="0" borderId="14" xfId="0" applyFont="1" applyFill="1" applyBorder="1" applyAlignment="1">
      <alignment horizontal="left" vertical="top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 2" xfId="2" xr:uid="{B007E5E1-3220-45D2-81DD-8B18F0AA9C7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4"/>
  <sheetViews>
    <sheetView showGridLines="0" tabSelected="1" showOutlineSymbols="0" zoomScale="70" zoomScaleNormal="70" zoomScaleSheetLayoutView="80" workbookViewId="0">
      <selection activeCell="A2" sqref="A2"/>
    </sheetView>
  </sheetViews>
  <sheetFormatPr defaultColWidth="9.08203125" defaultRowHeight="13.2" x14ac:dyDescent="0.2"/>
  <cols>
    <col min="1" max="1" width="14.1640625" style="1" customWidth="1"/>
    <col min="2" max="2" width="11.1640625" style="1" customWidth="1"/>
    <col min="3" max="3" width="10.08203125" style="1" customWidth="1"/>
    <col min="4" max="5" width="9.83203125" style="1" customWidth="1"/>
    <col min="6" max="6" width="9.58203125" style="1" customWidth="1"/>
    <col min="7" max="10" width="10.1640625" style="1" customWidth="1"/>
    <col min="11" max="11" width="12.08203125" style="1" customWidth="1"/>
    <col min="12" max="16384" width="9.08203125" style="1"/>
  </cols>
  <sheetData>
    <row r="1" spans="1:11" s="3" customFormat="1" ht="25.5" customHeight="1" x14ac:dyDescent="0.2">
      <c r="A1" s="26" t="s">
        <v>58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4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26.4" customHeight="1" x14ac:dyDescent="0.2">
      <c r="A3" s="35" t="s">
        <v>46</v>
      </c>
      <c r="B3" s="7" t="s">
        <v>0</v>
      </c>
      <c r="C3" s="8"/>
      <c r="D3" s="8"/>
      <c r="E3" s="8"/>
      <c r="F3" s="8"/>
      <c r="G3" s="8"/>
      <c r="H3" s="8"/>
      <c r="I3" s="31" t="s">
        <v>42</v>
      </c>
      <c r="J3" s="32"/>
      <c r="K3" s="38" t="s">
        <v>47</v>
      </c>
    </row>
    <row r="4" spans="1:11" ht="26.4" customHeight="1" x14ac:dyDescent="0.2">
      <c r="A4" s="36"/>
      <c r="B4" s="29" t="s">
        <v>2</v>
      </c>
      <c r="C4" s="9" t="s">
        <v>1</v>
      </c>
      <c r="D4" s="8"/>
      <c r="E4" s="8"/>
      <c r="F4" s="8"/>
      <c r="G4" s="8"/>
      <c r="H4" s="8"/>
      <c r="I4" s="33"/>
      <c r="J4" s="34"/>
      <c r="K4" s="39"/>
    </row>
    <row r="5" spans="1:11" ht="26.4" customHeight="1" x14ac:dyDescent="0.2">
      <c r="A5" s="37"/>
      <c r="B5" s="30"/>
      <c r="C5" s="10" t="s">
        <v>6</v>
      </c>
      <c r="D5" s="10" t="s">
        <v>3</v>
      </c>
      <c r="E5" s="10" t="s">
        <v>43</v>
      </c>
      <c r="F5" s="10" t="s">
        <v>4</v>
      </c>
      <c r="G5" s="10" t="s">
        <v>5</v>
      </c>
      <c r="H5" s="10" t="s">
        <v>44</v>
      </c>
      <c r="I5" s="10" t="s">
        <v>2</v>
      </c>
      <c r="J5" s="10" t="s">
        <v>7</v>
      </c>
      <c r="K5" s="40"/>
    </row>
    <row r="6" spans="1:11" ht="25.2" customHeight="1" x14ac:dyDescent="0.2">
      <c r="A6" s="11"/>
      <c r="B6" s="12" t="s">
        <v>8</v>
      </c>
      <c r="C6" s="12" t="s">
        <v>9</v>
      </c>
      <c r="D6" s="12" t="s">
        <v>9</v>
      </c>
      <c r="E6" s="12" t="s">
        <v>9</v>
      </c>
      <c r="F6" s="12" t="s">
        <v>9</v>
      </c>
      <c r="G6" s="12" t="s">
        <v>9</v>
      </c>
      <c r="H6" s="12" t="s">
        <v>9</v>
      </c>
      <c r="I6" s="12" t="s">
        <v>8</v>
      </c>
      <c r="J6" s="12" t="s">
        <v>9</v>
      </c>
      <c r="K6" s="12" t="s">
        <v>8</v>
      </c>
    </row>
    <row r="7" spans="1:11" ht="24" customHeight="1" x14ac:dyDescent="0.2">
      <c r="A7" s="13" t="s">
        <v>55</v>
      </c>
      <c r="B7" s="14">
        <v>139</v>
      </c>
      <c r="C7" s="14">
        <v>19029</v>
      </c>
      <c r="D7" s="14">
        <v>9352</v>
      </c>
      <c r="E7" s="14">
        <v>3708</v>
      </c>
      <c r="F7" s="14">
        <v>5867</v>
      </c>
      <c r="G7" s="14">
        <v>71</v>
      </c>
      <c r="H7" s="14">
        <v>31</v>
      </c>
      <c r="I7" s="14">
        <v>888</v>
      </c>
      <c r="J7" s="14">
        <v>2564</v>
      </c>
      <c r="K7" s="14">
        <v>503</v>
      </c>
    </row>
    <row r="8" spans="1:11" ht="24" customHeight="1" x14ac:dyDescent="0.2">
      <c r="A8" s="15" t="s">
        <v>50</v>
      </c>
      <c r="B8" s="14">
        <v>137</v>
      </c>
      <c r="C8" s="14">
        <v>18771</v>
      </c>
      <c r="D8" s="14">
        <v>9153</v>
      </c>
      <c r="E8" s="14">
        <v>3658</v>
      </c>
      <c r="F8" s="14">
        <v>5858</v>
      </c>
      <c r="G8" s="14">
        <v>71</v>
      </c>
      <c r="H8" s="14">
        <v>31</v>
      </c>
      <c r="I8" s="14">
        <v>899</v>
      </c>
      <c r="J8" s="14">
        <v>2415</v>
      </c>
      <c r="K8" s="14">
        <v>506</v>
      </c>
    </row>
    <row r="9" spans="1:11" ht="24" customHeight="1" x14ac:dyDescent="0.2">
      <c r="A9" s="15" t="s">
        <v>56</v>
      </c>
      <c r="B9" s="14">
        <v>137</v>
      </c>
      <c r="C9" s="14">
        <v>18636</v>
      </c>
      <c r="D9" s="14">
        <v>9154</v>
      </c>
      <c r="E9" s="14">
        <v>3545</v>
      </c>
      <c r="F9" s="14">
        <v>5835</v>
      </c>
      <c r="G9" s="14">
        <v>71</v>
      </c>
      <c r="H9" s="14">
        <v>31</v>
      </c>
      <c r="I9" s="14">
        <v>894</v>
      </c>
      <c r="J9" s="14">
        <v>2258</v>
      </c>
      <c r="K9" s="14">
        <v>499</v>
      </c>
    </row>
    <row r="10" spans="1:11" ht="24" customHeight="1" x14ac:dyDescent="0.2">
      <c r="A10" s="15" t="s">
        <v>51</v>
      </c>
      <c r="B10" s="14">
        <v>133</v>
      </c>
      <c r="C10" s="14">
        <v>18213</v>
      </c>
      <c r="D10" s="14">
        <v>8902</v>
      </c>
      <c r="E10" s="14">
        <v>3374</v>
      </c>
      <c r="F10" s="14">
        <v>5835</v>
      </c>
      <c r="G10" s="14">
        <v>71</v>
      </c>
      <c r="H10" s="14">
        <v>31</v>
      </c>
      <c r="I10" s="14">
        <v>913</v>
      </c>
      <c r="J10" s="14">
        <v>2182</v>
      </c>
      <c r="K10" s="14">
        <v>493</v>
      </c>
    </row>
    <row r="11" spans="1:11" ht="24" customHeight="1" x14ac:dyDescent="0.2">
      <c r="A11" s="15" t="s">
        <v>52</v>
      </c>
      <c r="B11" s="14">
        <v>132</v>
      </c>
      <c r="C11" s="14">
        <v>18117</v>
      </c>
      <c r="D11" s="14">
        <v>9022</v>
      </c>
      <c r="E11" s="14">
        <v>3218</v>
      </c>
      <c r="F11" s="14">
        <v>5835</v>
      </c>
      <c r="G11" s="14">
        <v>71</v>
      </c>
      <c r="H11" s="14">
        <v>31</v>
      </c>
      <c r="I11" s="14">
        <v>918</v>
      </c>
      <c r="J11" s="14">
        <v>2146</v>
      </c>
      <c r="K11" s="14">
        <v>488</v>
      </c>
    </row>
    <row r="12" spans="1:11" s="19" customFormat="1" ht="24" customHeight="1" x14ac:dyDescent="0.2">
      <c r="A12" s="15" t="s">
        <v>53</v>
      </c>
      <c r="B12" s="16">
        <v>129</v>
      </c>
      <c r="C12" s="16">
        <v>17815</v>
      </c>
      <c r="D12" s="16">
        <v>8924</v>
      </c>
      <c r="E12" s="16">
        <v>2960</v>
      </c>
      <c r="F12" s="16">
        <v>5828</v>
      </c>
      <c r="G12" s="16">
        <v>71</v>
      </c>
      <c r="H12" s="16">
        <v>32</v>
      </c>
      <c r="I12" s="16">
        <v>906</v>
      </c>
      <c r="J12" s="16">
        <v>2095</v>
      </c>
      <c r="K12" s="16">
        <v>479</v>
      </c>
    </row>
    <row r="13" spans="1:11" ht="24" customHeight="1" x14ac:dyDescent="0.2">
      <c r="A13" s="15" t="s">
        <v>57</v>
      </c>
      <c r="B13" s="14">
        <f>B15+B17</f>
        <v>129</v>
      </c>
      <c r="C13" s="14">
        <f t="shared" ref="C13:K13" si="0">C15+C17</f>
        <v>17719</v>
      </c>
      <c r="D13" s="14">
        <f t="shared" si="0"/>
        <v>8914</v>
      </c>
      <c r="E13" s="14">
        <f t="shared" si="0"/>
        <v>2875</v>
      </c>
      <c r="F13" s="14">
        <f t="shared" si="0"/>
        <v>5827</v>
      </c>
      <c r="G13" s="14">
        <f t="shared" si="0"/>
        <v>71</v>
      </c>
      <c r="H13" s="14">
        <f t="shared" si="0"/>
        <v>32</v>
      </c>
      <c r="I13" s="14">
        <f t="shared" si="0"/>
        <v>896</v>
      </c>
      <c r="J13" s="14">
        <f t="shared" si="0"/>
        <v>1924</v>
      </c>
      <c r="K13" s="14">
        <f t="shared" si="0"/>
        <v>473</v>
      </c>
    </row>
    <row r="14" spans="1:11" ht="19.95" customHeight="1" x14ac:dyDescent="0.2">
      <c r="A14" s="11"/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1:11" ht="24" customHeight="1" x14ac:dyDescent="0.2">
      <c r="A15" s="11" t="s">
        <v>10</v>
      </c>
      <c r="B15" s="20">
        <f t="shared" ref="B15:K15" si="1">SUM(B19:B27)</f>
        <v>111</v>
      </c>
      <c r="C15" s="20">
        <f t="shared" si="1"/>
        <v>15606</v>
      </c>
      <c r="D15" s="20">
        <f t="shared" si="1"/>
        <v>8010</v>
      </c>
      <c r="E15" s="20">
        <f t="shared" si="1"/>
        <v>2444</v>
      </c>
      <c r="F15" s="20">
        <f t="shared" si="1"/>
        <v>5057</v>
      </c>
      <c r="G15" s="20">
        <f t="shared" si="1"/>
        <v>71</v>
      </c>
      <c r="H15" s="20">
        <f t="shared" si="1"/>
        <v>24</v>
      </c>
      <c r="I15" s="20">
        <f t="shared" si="1"/>
        <v>775</v>
      </c>
      <c r="J15" s="20">
        <f t="shared" si="1"/>
        <v>1781</v>
      </c>
      <c r="K15" s="20">
        <f t="shared" si="1"/>
        <v>411</v>
      </c>
    </row>
    <row r="16" spans="1:11" ht="19.95" customHeight="1" x14ac:dyDescent="0.2">
      <c r="A16" s="11"/>
      <c r="B16" s="20"/>
      <c r="C16" s="20"/>
      <c r="D16" s="20"/>
      <c r="E16" s="20"/>
      <c r="F16" s="20"/>
      <c r="G16" s="20"/>
      <c r="H16" s="20"/>
      <c r="I16" s="20"/>
      <c r="J16" s="20"/>
      <c r="K16" s="20"/>
    </row>
    <row r="17" spans="1:11" ht="24" customHeight="1" x14ac:dyDescent="0.2">
      <c r="A17" s="11" t="s">
        <v>48</v>
      </c>
      <c r="B17" s="20">
        <f>SUM(B29,B32,B35,B39,B47,B53)</f>
        <v>18</v>
      </c>
      <c r="C17" s="20">
        <f t="shared" ref="C17:K17" si="2">SUM(C29,C32,C35,C39,C47,C53)</f>
        <v>2113</v>
      </c>
      <c r="D17" s="20">
        <f t="shared" si="2"/>
        <v>904</v>
      </c>
      <c r="E17" s="20">
        <f t="shared" si="2"/>
        <v>431</v>
      </c>
      <c r="F17" s="20">
        <f t="shared" si="2"/>
        <v>770</v>
      </c>
      <c r="G17" s="20">
        <f t="shared" si="2"/>
        <v>0</v>
      </c>
      <c r="H17" s="20">
        <f t="shared" si="2"/>
        <v>8</v>
      </c>
      <c r="I17" s="20">
        <f t="shared" si="2"/>
        <v>121</v>
      </c>
      <c r="J17" s="20">
        <f t="shared" si="2"/>
        <v>143</v>
      </c>
      <c r="K17" s="20">
        <f t="shared" si="2"/>
        <v>62</v>
      </c>
    </row>
    <row r="18" spans="1:11" ht="19.95" customHeight="1" x14ac:dyDescent="0.2">
      <c r="A18" s="11"/>
      <c r="B18" s="20"/>
      <c r="C18" s="20"/>
      <c r="D18" s="20"/>
      <c r="E18" s="20"/>
      <c r="F18" s="20"/>
      <c r="G18" s="20"/>
      <c r="H18" s="20"/>
      <c r="I18" s="20"/>
      <c r="J18" s="20"/>
      <c r="K18" s="20"/>
    </row>
    <row r="19" spans="1:11" ht="22.95" customHeight="1" x14ac:dyDescent="0.2">
      <c r="A19" s="11" t="s">
        <v>11</v>
      </c>
      <c r="B19" s="20">
        <v>36</v>
      </c>
      <c r="C19" s="20">
        <f t="shared" ref="C19:C27" si="3">SUM(D19:H19)</f>
        <v>5885</v>
      </c>
      <c r="D19" s="20">
        <v>3433</v>
      </c>
      <c r="E19" s="20">
        <v>983</v>
      </c>
      <c r="F19" s="20">
        <v>1390</v>
      </c>
      <c r="G19" s="20">
        <v>71</v>
      </c>
      <c r="H19" s="20">
        <v>8</v>
      </c>
      <c r="I19" s="20">
        <v>389</v>
      </c>
      <c r="J19" s="20">
        <v>676</v>
      </c>
      <c r="K19" s="20">
        <v>217</v>
      </c>
    </row>
    <row r="20" spans="1:11" ht="22.95" customHeight="1" x14ac:dyDescent="0.2">
      <c r="A20" s="11" t="s">
        <v>12</v>
      </c>
      <c r="B20" s="20">
        <v>26</v>
      </c>
      <c r="C20" s="20">
        <f t="shared" si="3"/>
        <v>3242</v>
      </c>
      <c r="D20" s="20">
        <v>1801</v>
      </c>
      <c r="E20" s="20">
        <v>329</v>
      </c>
      <c r="F20" s="20">
        <v>1108</v>
      </c>
      <c r="G20" s="12" t="s">
        <v>54</v>
      </c>
      <c r="H20" s="20">
        <v>4</v>
      </c>
      <c r="I20" s="20">
        <v>122</v>
      </c>
      <c r="J20" s="20">
        <v>487</v>
      </c>
      <c r="K20" s="20">
        <v>62</v>
      </c>
    </row>
    <row r="21" spans="1:11" ht="22.95" customHeight="1" x14ac:dyDescent="0.2">
      <c r="A21" s="11" t="s">
        <v>13</v>
      </c>
      <c r="B21" s="20">
        <v>16</v>
      </c>
      <c r="C21" s="20">
        <f t="shared" si="3"/>
        <v>2073</v>
      </c>
      <c r="D21" s="20">
        <v>1009</v>
      </c>
      <c r="E21" s="20">
        <v>372</v>
      </c>
      <c r="F21" s="20">
        <v>688</v>
      </c>
      <c r="G21" s="12" t="s">
        <v>54</v>
      </c>
      <c r="H21" s="20">
        <v>4</v>
      </c>
      <c r="I21" s="20">
        <v>90</v>
      </c>
      <c r="J21" s="20">
        <v>203</v>
      </c>
      <c r="K21" s="20">
        <v>51</v>
      </c>
    </row>
    <row r="22" spans="1:11" ht="22.95" customHeight="1" x14ac:dyDescent="0.2">
      <c r="A22" s="11" t="s">
        <v>14</v>
      </c>
      <c r="B22" s="20">
        <v>7</v>
      </c>
      <c r="C22" s="20">
        <f t="shared" si="3"/>
        <v>1122</v>
      </c>
      <c r="D22" s="20">
        <v>653</v>
      </c>
      <c r="E22" s="20">
        <v>155</v>
      </c>
      <c r="F22" s="20">
        <v>310</v>
      </c>
      <c r="G22" s="12" t="s">
        <v>54</v>
      </c>
      <c r="H22" s="20">
        <v>4</v>
      </c>
      <c r="I22" s="20">
        <v>43</v>
      </c>
      <c r="J22" s="20">
        <v>75</v>
      </c>
      <c r="K22" s="20">
        <v>19</v>
      </c>
    </row>
    <row r="23" spans="1:11" ht="22.95" customHeight="1" x14ac:dyDescent="0.2">
      <c r="A23" s="11" t="s">
        <v>15</v>
      </c>
      <c r="B23" s="20">
        <v>11</v>
      </c>
      <c r="C23" s="20">
        <f t="shared" si="3"/>
        <v>1120</v>
      </c>
      <c r="D23" s="20">
        <v>434</v>
      </c>
      <c r="E23" s="20">
        <v>255</v>
      </c>
      <c r="F23" s="20">
        <v>431</v>
      </c>
      <c r="G23" s="12" t="s">
        <v>54</v>
      </c>
      <c r="H23" s="20">
        <v>0</v>
      </c>
      <c r="I23" s="20">
        <v>27</v>
      </c>
      <c r="J23" s="20">
        <v>89</v>
      </c>
      <c r="K23" s="20">
        <v>15</v>
      </c>
    </row>
    <row r="24" spans="1:11" ht="22.95" customHeight="1" x14ac:dyDescent="0.2">
      <c r="A24" s="11" t="s">
        <v>16</v>
      </c>
      <c r="B24" s="20">
        <v>6</v>
      </c>
      <c r="C24" s="20">
        <f t="shared" si="3"/>
        <v>1066</v>
      </c>
      <c r="D24" s="20">
        <v>262</v>
      </c>
      <c r="E24" s="20">
        <v>189</v>
      </c>
      <c r="F24" s="20">
        <v>611</v>
      </c>
      <c r="G24" s="12" t="s">
        <v>54</v>
      </c>
      <c r="H24" s="20">
        <v>4</v>
      </c>
      <c r="I24" s="20">
        <v>43</v>
      </c>
      <c r="J24" s="20">
        <v>142</v>
      </c>
      <c r="K24" s="20">
        <v>23</v>
      </c>
    </row>
    <row r="25" spans="1:11" ht="22.95" customHeight="1" x14ac:dyDescent="0.2">
      <c r="A25" s="11" t="s">
        <v>17</v>
      </c>
      <c r="B25" s="20">
        <v>2</v>
      </c>
      <c r="C25" s="20">
        <f t="shared" si="3"/>
        <v>533</v>
      </c>
      <c r="D25" s="20">
        <v>121</v>
      </c>
      <c r="E25" s="20">
        <v>48</v>
      </c>
      <c r="F25" s="20">
        <v>364</v>
      </c>
      <c r="G25" s="12" t="s">
        <v>54</v>
      </c>
      <c r="H25" s="20">
        <v>0</v>
      </c>
      <c r="I25" s="20">
        <v>17</v>
      </c>
      <c r="J25" s="20">
        <v>0</v>
      </c>
      <c r="K25" s="20">
        <v>3</v>
      </c>
    </row>
    <row r="26" spans="1:11" ht="22.95" customHeight="1" x14ac:dyDescent="0.2">
      <c r="A26" s="11" t="s">
        <v>18</v>
      </c>
      <c r="B26" s="20">
        <v>5</v>
      </c>
      <c r="C26" s="20">
        <f t="shared" si="3"/>
        <v>481</v>
      </c>
      <c r="D26" s="20">
        <v>213</v>
      </c>
      <c r="E26" s="20">
        <v>113</v>
      </c>
      <c r="F26" s="20">
        <v>155</v>
      </c>
      <c r="G26" s="12" t="s">
        <v>54</v>
      </c>
      <c r="H26" s="20">
        <v>0</v>
      </c>
      <c r="I26" s="20">
        <v>23</v>
      </c>
      <c r="J26" s="20">
        <v>30</v>
      </c>
      <c r="K26" s="20">
        <v>13</v>
      </c>
    </row>
    <row r="27" spans="1:11" ht="22.95" customHeight="1" x14ac:dyDescent="0.2">
      <c r="A27" s="11" t="s">
        <v>19</v>
      </c>
      <c r="B27" s="20">
        <v>2</v>
      </c>
      <c r="C27" s="20">
        <f t="shared" si="3"/>
        <v>84</v>
      </c>
      <c r="D27" s="20">
        <v>84</v>
      </c>
      <c r="E27" s="20">
        <v>0</v>
      </c>
      <c r="F27" s="20">
        <v>0</v>
      </c>
      <c r="G27" s="12" t="s">
        <v>54</v>
      </c>
      <c r="H27" s="20">
        <v>0</v>
      </c>
      <c r="I27" s="20">
        <v>21</v>
      </c>
      <c r="J27" s="20">
        <v>79</v>
      </c>
      <c r="K27" s="20">
        <v>8</v>
      </c>
    </row>
    <row r="28" spans="1:11" ht="19.95" customHeight="1" x14ac:dyDescent="0.2">
      <c r="A28" s="17"/>
      <c r="B28" s="21"/>
      <c r="C28" s="21"/>
      <c r="D28" s="21"/>
      <c r="E28" s="21"/>
      <c r="F28" s="21"/>
      <c r="G28" s="22"/>
      <c r="H28" s="22"/>
      <c r="I28" s="21"/>
      <c r="J28" s="21"/>
      <c r="K28" s="21"/>
    </row>
    <row r="29" spans="1:11" ht="24" customHeight="1" x14ac:dyDescent="0.2">
      <c r="A29" s="17" t="s">
        <v>20</v>
      </c>
      <c r="B29" s="21">
        <f>SUM(B30)</f>
        <v>1</v>
      </c>
      <c r="C29" s="21">
        <f t="shared" ref="C29:K29" si="4">SUM(C30)</f>
        <v>311</v>
      </c>
      <c r="D29" s="21">
        <f t="shared" si="4"/>
        <v>0</v>
      </c>
      <c r="E29" s="21">
        <f t="shared" si="4"/>
        <v>0</v>
      </c>
      <c r="F29" s="21">
        <f t="shared" si="4"/>
        <v>311</v>
      </c>
      <c r="G29" s="21">
        <f t="shared" si="4"/>
        <v>0</v>
      </c>
      <c r="H29" s="21">
        <f t="shared" si="4"/>
        <v>0</v>
      </c>
      <c r="I29" s="21">
        <f t="shared" si="4"/>
        <v>15</v>
      </c>
      <c r="J29" s="21">
        <f t="shared" si="4"/>
        <v>19</v>
      </c>
      <c r="K29" s="21">
        <f t="shared" si="4"/>
        <v>8</v>
      </c>
    </row>
    <row r="30" spans="1:11" ht="22.95" customHeight="1" x14ac:dyDescent="0.2">
      <c r="A30" s="18" t="s">
        <v>21</v>
      </c>
      <c r="B30" s="20">
        <v>1</v>
      </c>
      <c r="C30" s="20">
        <f>SUM(D30:H30)</f>
        <v>311</v>
      </c>
      <c r="D30" s="20">
        <v>0</v>
      </c>
      <c r="E30" s="20">
        <v>0</v>
      </c>
      <c r="F30" s="20">
        <v>311</v>
      </c>
      <c r="G30" s="12" t="s">
        <v>54</v>
      </c>
      <c r="H30" s="20">
        <v>0</v>
      </c>
      <c r="I30" s="20">
        <v>15</v>
      </c>
      <c r="J30" s="20">
        <v>19</v>
      </c>
      <c r="K30" s="20">
        <v>8</v>
      </c>
    </row>
    <row r="31" spans="1:11" ht="19.95" customHeight="1" x14ac:dyDescent="0.2">
      <c r="A31" s="17"/>
      <c r="B31" s="21"/>
      <c r="C31" s="21"/>
      <c r="D31" s="21"/>
      <c r="E31" s="21"/>
      <c r="F31" s="21"/>
      <c r="G31" s="24"/>
      <c r="H31" s="22"/>
      <c r="I31" s="21"/>
      <c r="J31" s="21"/>
      <c r="K31" s="21"/>
    </row>
    <row r="32" spans="1:11" ht="24" customHeight="1" x14ac:dyDescent="0.2">
      <c r="A32" s="17" t="s">
        <v>22</v>
      </c>
      <c r="B32" s="21">
        <f>SUM(B33)</f>
        <v>1</v>
      </c>
      <c r="C32" s="21">
        <f t="shared" ref="C32:K32" si="5">SUM(C33)</f>
        <v>56</v>
      </c>
      <c r="D32" s="21">
        <f t="shared" si="5"/>
        <v>56</v>
      </c>
      <c r="E32" s="21">
        <f t="shared" si="5"/>
        <v>0</v>
      </c>
      <c r="F32" s="21">
        <f t="shared" si="5"/>
        <v>0</v>
      </c>
      <c r="G32" s="21">
        <f t="shared" si="5"/>
        <v>0</v>
      </c>
      <c r="H32" s="21">
        <f t="shared" si="5"/>
        <v>0</v>
      </c>
      <c r="I32" s="21">
        <f t="shared" si="5"/>
        <v>7</v>
      </c>
      <c r="J32" s="21">
        <f t="shared" si="5"/>
        <v>7</v>
      </c>
      <c r="K32" s="21">
        <f t="shared" si="5"/>
        <v>3</v>
      </c>
    </row>
    <row r="33" spans="1:11" ht="22.95" customHeight="1" x14ac:dyDescent="0.2">
      <c r="A33" s="18" t="s">
        <v>23</v>
      </c>
      <c r="B33" s="20">
        <v>1</v>
      </c>
      <c r="C33" s="20">
        <f>SUM(D33:H33)</f>
        <v>56</v>
      </c>
      <c r="D33" s="20">
        <v>56</v>
      </c>
      <c r="E33" s="20">
        <v>0</v>
      </c>
      <c r="F33" s="20">
        <v>0</v>
      </c>
      <c r="G33" s="12" t="s">
        <v>54</v>
      </c>
      <c r="H33" s="20">
        <v>0</v>
      </c>
      <c r="I33" s="20">
        <v>7</v>
      </c>
      <c r="J33" s="20">
        <v>7</v>
      </c>
      <c r="K33" s="20">
        <v>3</v>
      </c>
    </row>
    <row r="34" spans="1:11" ht="19.95" customHeight="1" x14ac:dyDescent="0.2">
      <c r="A34" s="17"/>
      <c r="B34" s="21"/>
      <c r="C34" s="21"/>
      <c r="D34" s="21"/>
      <c r="E34" s="21"/>
      <c r="F34" s="21"/>
      <c r="G34" s="24"/>
      <c r="H34" s="22"/>
      <c r="I34" s="21"/>
      <c r="J34" s="21"/>
      <c r="K34" s="21"/>
    </row>
    <row r="35" spans="1:11" ht="24" customHeight="1" x14ac:dyDescent="0.2">
      <c r="A35" s="17" t="s">
        <v>24</v>
      </c>
      <c r="B35" s="21">
        <f>SUM(B36:B37)</f>
        <v>2</v>
      </c>
      <c r="C35" s="21">
        <f t="shared" ref="C35:K35" si="6">SUM(C36:C37)</f>
        <v>129</v>
      </c>
      <c r="D35" s="21">
        <f t="shared" si="6"/>
        <v>45</v>
      </c>
      <c r="E35" s="21">
        <f t="shared" si="6"/>
        <v>84</v>
      </c>
      <c r="F35" s="21">
        <f t="shared" si="6"/>
        <v>0</v>
      </c>
      <c r="G35" s="21">
        <f t="shared" si="6"/>
        <v>0</v>
      </c>
      <c r="H35" s="21">
        <f t="shared" si="6"/>
        <v>0</v>
      </c>
      <c r="I35" s="21">
        <f t="shared" si="6"/>
        <v>18</v>
      </c>
      <c r="J35" s="21">
        <f t="shared" si="6"/>
        <v>33</v>
      </c>
      <c r="K35" s="21">
        <f t="shared" si="6"/>
        <v>6</v>
      </c>
    </row>
    <row r="36" spans="1:11" ht="22.95" customHeight="1" x14ac:dyDescent="0.2">
      <c r="A36" s="18" t="s">
        <v>25</v>
      </c>
      <c r="B36" s="20">
        <v>2</v>
      </c>
      <c r="C36" s="20">
        <f>SUM(D36:H36)</f>
        <v>129</v>
      </c>
      <c r="D36" s="20">
        <v>45</v>
      </c>
      <c r="E36" s="20">
        <v>84</v>
      </c>
      <c r="F36" s="20">
        <v>0</v>
      </c>
      <c r="G36" s="12" t="s">
        <v>54</v>
      </c>
      <c r="H36" s="20">
        <v>0</v>
      </c>
      <c r="I36" s="20">
        <v>14</v>
      </c>
      <c r="J36" s="20">
        <v>33</v>
      </c>
      <c r="K36" s="20">
        <v>4</v>
      </c>
    </row>
    <row r="37" spans="1:11" ht="22.95" customHeight="1" x14ac:dyDescent="0.2">
      <c r="A37" s="18" t="s">
        <v>26</v>
      </c>
      <c r="B37" s="20">
        <v>0</v>
      </c>
      <c r="C37" s="20">
        <f>SUM(D37:H37)</f>
        <v>0</v>
      </c>
      <c r="D37" s="20">
        <v>0</v>
      </c>
      <c r="E37" s="20">
        <v>0</v>
      </c>
      <c r="F37" s="20">
        <v>0</v>
      </c>
      <c r="G37" s="12" t="s">
        <v>54</v>
      </c>
      <c r="H37" s="20">
        <v>0</v>
      </c>
      <c r="I37" s="20">
        <v>4</v>
      </c>
      <c r="J37" s="20">
        <v>0</v>
      </c>
      <c r="K37" s="20">
        <v>2</v>
      </c>
    </row>
    <row r="38" spans="1:11" ht="19.95" customHeight="1" x14ac:dyDescent="0.2">
      <c r="A38" s="17"/>
      <c r="B38" s="21"/>
      <c r="C38" s="21"/>
      <c r="D38" s="21"/>
      <c r="E38" s="21"/>
      <c r="F38" s="21"/>
      <c r="G38" s="24"/>
      <c r="H38" s="22"/>
      <c r="I38" s="21"/>
      <c r="J38" s="21"/>
      <c r="K38" s="21"/>
    </row>
    <row r="39" spans="1:11" ht="24" customHeight="1" x14ac:dyDescent="0.2">
      <c r="A39" s="17" t="s">
        <v>27</v>
      </c>
      <c r="B39" s="21">
        <f>SUM(B40:B45)</f>
        <v>5</v>
      </c>
      <c r="C39" s="21">
        <f t="shared" ref="C39:K39" si="7">SUM(C40:C45)</f>
        <v>666</v>
      </c>
      <c r="D39" s="21">
        <f t="shared" si="7"/>
        <v>489</v>
      </c>
      <c r="E39" s="21">
        <f t="shared" si="7"/>
        <v>173</v>
      </c>
      <c r="F39" s="21">
        <f t="shared" si="7"/>
        <v>0</v>
      </c>
      <c r="G39" s="21">
        <f t="shared" si="7"/>
        <v>0</v>
      </c>
      <c r="H39" s="21">
        <f t="shared" si="7"/>
        <v>4</v>
      </c>
      <c r="I39" s="21">
        <f t="shared" si="7"/>
        <v>55</v>
      </c>
      <c r="J39" s="21">
        <f t="shared" si="7"/>
        <v>56</v>
      </c>
      <c r="K39" s="21">
        <f t="shared" si="7"/>
        <v>26</v>
      </c>
    </row>
    <row r="40" spans="1:11" ht="22.95" customHeight="1" x14ac:dyDescent="0.2">
      <c r="A40" s="18" t="s">
        <v>28</v>
      </c>
      <c r="B40" s="20">
        <v>2</v>
      </c>
      <c r="C40" s="20">
        <f t="shared" ref="C40:C45" si="8">SUM(D40:H40)</f>
        <v>230</v>
      </c>
      <c r="D40" s="20">
        <v>117</v>
      </c>
      <c r="E40" s="20">
        <v>113</v>
      </c>
      <c r="F40" s="20">
        <v>0</v>
      </c>
      <c r="G40" s="12" t="s">
        <v>54</v>
      </c>
      <c r="H40" s="20">
        <v>0</v>
      </c>
      <c r="I40" s="20">
        <v>21</v>
      </c>
      <c r="J40" s="20">
        <v>33</v>
      </c>
      <c r="K40" s="20">
        <v>12</v>
      </c>
    </row>
    <row r="41" spans="1:11" ht="22.95" customHeight="1" x14ac:dyDescent="0.2">
      <c r="A41" s="18" t="s">
        <v>29</v>
      </c>
      <c r="B41" s="20">
        <v>0</v>
      </c>
      <c r="C41" s="20">
        <f t="shared" si="8"/>
        <v>0</v>
      </c>
      <c r="D41" s="20">
        <v>0</v>
      </c>
      <c r="E41" s="20">
        <v>0</v>
      </c>
      <c r="F41" s="20">
        <v>0</v>
      </c>
      <c r="G41" s="12" t="s">
        <v>54</v>
      </c>
      <c r="H41" s="20">
        <v>0</v>
      </c>
      <c r="I41" s="20">
        <v>12</v>
      </c>
      <c r="J41" s="20">
        <v>10</v>
      </c>
      <c r="K41" s="20">
        <v>4</v>
      </c>
    </row>
    <row r="42" spans="1:11" ht="22.95" customHeight="1" x14ac:dyDescent="0.2">
      <c r="A42" s="18" t="s">
        <v>30</v>
      </c>
      <c r="B42" s="20">
        <v>0</v>
      </c>
      <c r="C42" s="20">
        <f t="shared" si="8"/>
        <v>0</v>
      </c>
      <c r="D42" s="20">
        <v>0</v>
      </c>
      <c r="E42" s="20">
        <v>0</v>
      </c>
      <c r="F42" s="20">
        <v>0</v>
      </c>
      <c r="G42" s="12" t="s">
        <v>54</v>
      </c>
      <c r="H42" s="20">
        <v>0</v>
      </c>
      <c r="I42" s="20">
        <v>3</v>
      </c>
      <c r="J42" s="20">
        <v>13</v>
      </c>
      <c r="K42" s="20">
        <v>1</v>
      </c>
    </row>
    <row r="43" spans="1:11" ht="22.95" customHeight="1" x14ac:dyDescent="0.2">
      <c r="A43" s="18" t="s">
        <v>31</v>
      </c>
      <c r="B43" s="20">
        <v>0</v>
      </c>
      <c r="C43" s="20">
        <f t="shared" si="8"/>
        <v>0</v>
      </c>
      <c r="D43" s="20">
        <v>0</v>
      </c>
      <c r="E43" s="20">
        <v>0</v>
      </c>
      <c r="F43" s="20">
        <v>0</v>
      </c>
      <c r="G43" s="12" t="s">
        <v>54</v>
      </c>
      <c r="H43" s="20">
        <v>0</v>
      </c>
      <c r="I43" s="20">
        <v>6</v>
      </c>
      <c r="J43" s="20">
        <v>0</v>
      </c>
      <c r="K43" s="20">
        <v>2</v>
      </c>
    </row>
    <row r="44" spans="1:11" ht="22.95" customHeight="1" x14ac:dyDescent="0.2">
      <c r="A44" s="18" t="s">
        <v>32</v>
      </c>
      <c r="B44" s="20">
        <v>2</v>
      </c>
      <c r="C44" s="20">
        <f t="shared" si="8"/>
        <v>371</v>
      </c>
      <c r="D44" s="20">
        <v>311</v>
      </c>
      <c r="E44" s="20">
        <v>60</v>
      </c>
      <c r="F44" s="20">
        <v>0</v>
      </c>
      <c r="G44" s="12" t="s">
        <v>54</v>
      </c>
      <c r="H44" s="20">
        <v>0</v>
      </c>
      <c r="I44" s="20">
        <v>7</v>
      </c>
      <c r="J44" s="20">
        <v>0</v>
      </c>
      <c r="K44" s="20">
        <v>3</v>
      </c>
    </row>
    <row r="45" spans="1:11" ht="22.95" customHeight="1" x14ac:dyDescent="0.2">
      <c r="A45" s="18" t="s">
        <v>33</v>
      </c>
      <c r="B45" s="20">
        <v>1</v>
      </c>
      <c r="C45" s="20">
        <f t="shared" si="8"/>
        <v>65</v>
      </c>
      <c r="D45" s="20">
        <v>61</v>
      </c>
      <c r="E45" s="20">
        <v>0</v>
      </c>
      <c r="F45" s="20">
        <v>0</v>
      </c>
      <c r="G45" s="12" t="s">
        <v>54</v>
      </c>
      <c r="H45" s="20">
        <v>4</v>
      </c>
      <c r="I45" s="20">
        <v>6</v>
      </c>
      <c r="J45" s="20">
        <v>0</v>
      </c>
      <c r="K45" s="20">
        <v>4</v>
      </c>
    </row>
    <row r="46" spans="1:11" ht="19.95" customHeight="1" x14ac:dyDescent="0.2">
      <c r="A46" s="17"/>
      <c r="B46" s="21"/>
      <c r="C46" s="21"/>
      <c r="D46" s="21"/>
      <c r="E46" s="21"/>
      <c r="F46" s="21"/>
      <c r="G46" s="24"/>
      <c r="H46" s="22"/>
      <c r="I46" s="21"/>
      <c r="J46" s="21"/>
      <c r="K46" s="21"/>
    </row>
    <row r="47" spans="1:11" ht="24" customHeight="1" x14ac:dyDescent="0.2">
      <c r="A47" s="17" t="s">
        <v>34</v>
      </c>
      <c r="B47" s="21">
        <f>SUM(B48:B51)</f>
        <v>5</v>
      </c>
      <c r="C47" s="21">
        <f t="shared" ref="C47:K47" si="9">SUM(C48:C51)</f>
        <v>493</v>
      </c>
      <c r="D47" s="21">
        <f t="shared" si="9"/>
        <v>162</v>
      </c>
      <c r="E47" s="21">
        <f t="shared" si="9"/>
        <v>124</v>
      </c>
      <c r="F47" s="21">
        <f t="shared" si="9"/>
        <v>203</v>
      </c>
      <c r="G47" s="21">
        <f t="shared" si="9"/>
        <v>0</v>
      </c>
      <c r="H47" s="21">
        <f t="shared" si="9"/>
        <v>4</v>
      </c>
      <c r="I47" s="21">
        <f t="shared" si="9"/>
        <v>18</v>
      </c>
      <c r="J47" s="21">
        <f t="shared" si="9"/>
        <v>28</v>
      </c>
      <c r="K47" s="21">
        <f t="shared" si="9"/>
        <v>12</v>
      </c>
    </row>
    <row r="48" spans="1:11" ht="22.95" customHeight="1" x14ac:dyDescent="0.2">
      <c r="A48" s="18" t="s">
        <v>35</v>
      </c>
      <c r="B48" s="20">
        <v>3</v>
      </c>
      <c r="C48" s="20">
        <f>SUM(D48:H48)</f>
        <v>434</v>
      </c>
      <c r="D48" s="20">
        <v>103</v>
      </c>
      <c r="E48" s="20">
        <v>124</v>
      </c>
      <c r="F48" s="20">
        <v>203</v>
      </c>
      <c r="G48" s="12" t="s">
        <v>54</v>
      </c>
      <c r="H48" s="20">
        <v>4</v>
      </c>
      <c r="I48" s="20">
        <v>6</v>
      </c>
      <c r="J48" s="20">
        <v>0</v>
      </c>
      <c r="K48" s="20">
        <v>7</v>
      </c>
    </row>
    <row r="49" spans="1:13" ht="22.95" customHeight="1" x14ac:dyDescent="0.2">
      <c r="A49" s="18" t="s">
        <v>41</v>
      </c>
      <c r="B49" s="20">
        <v>0</v>
      </c>
      <c r="C49" s="20">
        <f>SUM(D49:H49)</f>
        <v>0</v>
      </c>
      <c r="D49" s="20">
        <v>0</v>
      </c>
      <c r="E49" s="20">
        <v>0</v>
      </c>
      <c r="F49" s="20">
        <v>0</v>
      </c>
      <c r="G49" s="12" t="s">
        <v>54</v>
      </c>
      <c r="H49" s="20">
        <v>0</v>
      </c>
      <c r="I49" s="20">
        <v>3</v>
      </c>
      <c r="J49" s="20">
        <v>19</v>
      </c>
      <c r="K49" s="20">
        <v>1</v>
      </c>
    </row>
    <row r="50" spans="1:13" ht="22.95" customHeight="1" x14ac:dyDescent="0.2">
      <c r="A50" s="18" t="s">
        <v>36</v>
      </c>
      <c r="B50" s="20">
        <v>1</v>
      </c>
      <c r="C50" s="20">
        <f>SUM(D50:H50)</f>
        <v>30</v>
      </c>
      <c r="D50" s="20">
        <v>30</v>
      </c>
      <c r="E50" s="20">
        <v>0</v>
      </c>
      <c r="F50" s="20">
        <v>0</v>
      </c>
      <c r="G50" s="12" t="s">
        <v>54</v>
      </c>
      <c r="H50" s="20">
        <v>0</v>
      </c>
      <c r="I50" s="20">
        <v>2</v>
      </c>
      <c r="J50" s="20">
        <v>0</v>
      </c>
      <c r="K50" s="20">
        <v>1</v>
      </c>
    </row>
    <row r="51" spans="1:13" ht="22.95" customHeight="1" x14ac:dyDescent="0.2">
      <c r="A51" s="18" t="s">
        <v>45</v>
      </c>
      <c r="B51" s="20">
        <v>1</v>
      </c>
      <c r="C51" s="20">
        <f>SUM(D51:H51)</f>
        <v>29</v>
      </c>
      <c r="D51" s="20">
        <v>29</v>
      </c>
      <c r="E51" s="20">
        <v>0</v>
      </c>
      <c r="F51" s="20">
        <v>0</v>
      </c>
      <c r="G51" s="12" t="s">
        <v>54</v>
      </c>
      <c r="H51" s="20">
        <v>0</v>
      </c>
      <c r="I51" s="20">
        <v>7</v>
      </c>
      <c r="J51" s="20">
        <v>9</v>
      </c>
      <c r="K51" s="20">
        <v>3</v>
      </c>
    </row>
    <row r="52" spans="1:13" ht="19.95" customHeight="1" x14ac:dyDescent="0.2">
      <c r="A52" s="17"/>
      <c r="B52" s="21"/>
      <c r="C52" s="21"/>
      <c r="D52" s="21"/>
      <c r="E52" s="21"/>
      <c r="F52" s="21"/>
      <c r="G52" s="22"/>
      <c r="H52" s="22"/>
      <c r="I52" s="21"/>
      <c r="J52" s="21"/>
      <c r="K52" s="21"/>
    </row>
    <row r="53" spans="1:13" ht="24" customHeight="1" x14ac:dyDescent="0.2">
      <c r="A53" s="17" t="s">
        <v>37</v>
      </c>
      <c r="B53" s="21">
        <f>SUM(B54:B56)</f>
        <v>4</v>
      </c>
      <c r="C53" s="21">
        <f t="shared" ref="C53:K53" si="10">SUM(C54:C56)</f>
        <v>458</v>
      </c>
      <c r="D53" s="21">
        <f t="shared" si="10"/>
        <v>152</v>
      </c>
      <c r="E53" s="21">
        <f t="shared" si="10"/>
        <v>50</v>
      </c>
      <c r="F53" s="21">
        <f t="shared" si="10"/>
        <v>256</v>
      </c>
      <c r="G53" s="21">
        <f t="shared" si="10"/>
        <v>0</v>
      </c>
      <c r="H53" s="21">
        <f t="shared" si="10"/>
        <v>0</v>
      </c>
      <c r="I53" s="21">
        <f t="shared" si="10"/>
        <v>8</v>
      </c>
      <c r="J53" s="21">
        <f t="shared" si="10"/>
        <v>0</v>
      </c>
      <c r="K53" s="21">
        <f t="shared" si="10"/>
        <v>7</v>
      </c>
    </row>
    <row r="54" spans="1:13" ht="22.95" customHeight="1" x14ac:dyDescent="0.2">
      <c r="A54" s="18" t="s">
        <v>38</v>
      </c>
      <c r="B54" s="20">
        <v>2</v>
      </c>
      <c r="C54" s="20">
        <f>SUM(D54:H54)</f>
        <v>376</v>
      </c>
      <c r="D54" s="20">
        <v>120</v>
      </c>
      <c r="E54" s="20">
        <v>0</v>
      </c>
      <c r="F54" s="20">
        <v>256</v>
      </c>
      <c r="G54" s="12" t="s">
        <v>54</v>
      </c>
      <c r="H54" s="20">
        <v>0</v>
      </c>
      <c r="I54" s="20">
        <v>5</v>
      </c>
      <c r="J54" s="20">
        <v>0</v>
      </c>
      <c r="K54" s="20">
        <v>5</v>
      </c>
    </row>
    <row r="55" spans="1:13" ht="22.95" customHeight="1" x14ac:dyDescent="0.2">
      <c r="A55" s="18" t="s">
        <v>39</v>
      </c>
      <c r="B55" s="20">
        <v>1</v>
      </c>
      <c r="C55" s="20">
        <f>SUM(D55:H55)</f>
        <v>50</v>
      </c>
      <c r="D55" s="20">
        <v>0</v>
      </c>
      <c r="E55" s="20">
        <v>50</v>
      </c>
      <c r="F55" s="20">
        <v>0</v>
      </c>
      <c r="G55" s="12" t="s">
        <v>54</v>
      </c>
      <c r="H55" s="20">
        <v>0</v>
      </c>
      <c r="I55" s="20">
        <v>2</v>
      </c>
      <c r="J55" s="20">
        <v>0</v>
      </c>
      <c r="K55" s="20">
        <v>1</v>
      </c>
    </row>
    <row r="56" spans="1:13" ht="22.95" customHeight="1" x14ac:dyDescent="0.2">
      <c r="A56" s="18" t="s">
        <v>40</v>
      </c>
      <c r="B56" s="20">
        <v>1</v>
      </c>
      <c r="C56" s="20">
        <f>SUM(D56:H56)</f>
        <v>32</v>
      </c>
      <c r="D56" s="20">
        <v>32</v>
      </c>
      <c r="E56" s="20">
        <v>0</v>
      </c>
      <c r="F56" s="20">
        <v>0</v>
      </c>
      <c r="G56" s="12" t="s">
        <v>54</v>
      </c>
      <c r="H56" s="20">
        <v>0</v>
      </c>
      <c r="I56" s="20">
        <v>1</v>
      </c>
      <c r="J56" s="20">
        <v>0</v>
      </c>
      <c r="K56" s="20">
        <v>1</v>
      </c>
    </row>
    <row r="57" spans="1:13" ht="19.95" customHeight="1" x14ac:dyDescent="0.2">
      <c r="A57" s="17"/>
      <c r="B57" s="23"/>
      <c r="C57" s="25"/>
      <c r="D57" s="25"/>
      <c r="E57" s="25"/>
      <c r="F57" s="25"/>
      <c r="G57" s="25"/>
      <c r="H57" s="25"/>
      <c r="I57" s="25"/>
      <c r="J57" s="25"/>
      <c r="K57" s="25"/>
    </row>
    <row r="58" spans="1:13" ht="82.5" customHeight="1" x14ac:dyDescent="0.2">
      <c r="A58" s="27" t="s">
        <v>49</v>
      </c>
      <c r="B58" s="28"/>
      <c r="C58" s="28"/>
      <c r="D58" s="28"/>
      <c r="E58" s="28"/>
      <c r="F58" s="28"/>
      <c r="G58" s="28"/>
      <c r="H58" s="28"/>
      <c r="I58" s="28"/>
      <c r="J58" s="28"/>
      <c r="K58" s="28"/>
    </row>
    <row r="59" spans="1:13" ht="13.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13" ht="13.5" customHeight="1" x14ac:dyDescent="0.2">
      <c r="A60" s="5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13" ht="12" customHeight="1" x14ac:dyDescent="0.2"/>
    <row r="62" spans="1:13" ht="12" customHeight="1" x14ac:dyDescent="0.2"/>
    <row r="63" spans="1:13" ht="12" customHeight="1" x14ac:dyDescent="0.2"/>
    <row r="64" spans="1:13" x14ac:dyDescent="0.2">
      <c r="M64" s="6"/>
    </row>
  </sheetData>
  <mergeCells count="6">
    <mergeCell ref="A1:K1"/>
    <mergeCell ref="A58:K58"/>
    <mergeCell ref="B4:B5"/>
    <mergeCell ref="I3:J4"/>
    <mergeCell ref="A3:A5"/>
    <mergeCell ref="K3:K5"/>
  </mergeCells>
  <phoneticPr fontId="1"/>
  <printOptions horizontalCentered="1"/>
  <pageMargins left="0.94488188976377963" right="0.94488188976377963" top="0.78740157480314965" bottom="0.19685039370078741" header="0.51181102362204722" footer="0.51181102362204722"/>
  <pageSetup paperSize="9" scale="55" fitToWidth="0" orientation="portrait" r:id="rId1"/>
  <headerFooter>
    <oddHeader>&amp;L&amp;22衛　　生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255</vt:lpstr>
      <vt:lpstr>'255'!Print_Area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鶴田 尚也</dc:creator>
  <cp:lastModifiedBy>高山 寛人</cp:lastModifiedBy>
  <cp:lastPrinted>2026-02-25T05:45:43Z</cp:lastPrinted>
  <dcterms:created xsi:type="dcterms:W3CDTF">2000-09-01T06:42:48Z</dcterms:created>
  <dcterms:modified xsi:type="dcterms:W3CDTF">2026-04-20T07:14:37Z</dcterms:modified>
</cp:coreProperties>
</file>