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201~251\"/>
    </mc:Choice>
  </mc:AlternateContent>
  <xr:revisionPtr revIDLastSave="0" documentId="13_ncr:1_{0159048E-2A13-4B55-89E5-2017490B200C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215(1)" sheetId="1" r:id="rId1"/>
    <sheet name="215(2)" sheetId="2" r:id="rId2"/>
    <sheet name="215(3-1)" sheetId="4" r:id="rId3"/>
    <sheet name="215(3-2)" sheetId="8" r:id="rId4"/>
    <sheet name="215(3-3)" sheetId="6" r:id="rId5"/>
  </sheets>
  <definedNames>
    <definedName name="_xlnm.Print_Area" localSheetId="0">'215(1)'!$A$1:$G$81</definedName>
    <definedName name="_xlnm.Print_Area" localSheetId="1">'215(2)'!$A$1:$N$53</definedName>
    <definedName name="_xlnm.Print_Area" localSheetId="2">'215(3-1)'!$A$1:$D$67</definedName>
    <definedName name="_xlnm.Print_Area" localSheetId="3">'215(3-2)'!$A$1:$D$67</definedName>
    <definedName name="_xlnm.Print_Area" localSheetId="4">'215(3-3)'!$A$1:$D$68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2" l="1"/>
  <c r="J14" i="2"/>
  <c r="D37" i="6"/>
  <c r="D64" i="4"/>
  <c r="L37" i="2" l="1"/>
  <c r="L34" i="2"/>
  <c r="L28" i="2"/>
  <c r="L18" i="2"/>
  <c r="J37" i="2"/>
  <c r="J34" i="2"/>
  <c r="J28" i="2"/>
  <c r="J18" i="2"/>
  <c r="J6" i="2"/>
  <c r="L6" i="2"/>
  <c r="N6" i="2"/>
  <c r="G22" i="2"/>
  <c r="G11" i="2"/>
  <c r="C46" i="2"/>
  <c r="C39" i="2"/>
  <c r="C34" i="2"/>
  <c r="C28" i="2"/>
  <c r="C22" i="2"/>
  <c r="E46" i="2"/>
  <c r="E39" i="2"/>
  <c r="E34" i="2"/>
  <c r="E28" i="2"/>
  <c r="E22" i="2"/>
  <c r="C11" i="2"/>
  <c r="C8" i="2"/>
  <c r="E11" i="2"/>
  <c r="E8" i="1"/>
  <c r="E8" i="2"/>
  <c r="M3" i="2"/>
  <c r="K3" i="2"/>
  <c r="I3" i="2"/>
  <c r="D3" i="2"/>
  <c r="B3" i="2"/>
  <c r="F3" i="2"/>
  <c r="G67" i="1"/>
  <c r="G8" i="1"/>
  <c r="E79" i="1"/>
  <c r="E70" i="1"/>
  <c r="E67" i="1"/>
  <c r="E63" i="1"/>
  <c r="E60" i="1"/>
  <c r="E56" i="1"/>
  <c r="E51" i="1"/>
  <c r="E46" i="1"/>
  <c r="E42" i="1"/>
  <c r="E39" i="1"/>
  <c r="E36" i="1"/>
  <c r="E33" i="1"/>
  <c r="E25" i="1"/>
  <c r="E22" i="1"/>
  <c r="E6" i="1"/>
  <c r="N49" i="2" l="1"/>
  <c r="N37" i="2"/>
  <c r="N34" i="2"/>
  <c r="N28" i="2"/>
  <c r="N18" i="2"/>
  <c r="N14" i="2"/>
  <c r="G46" i="2"/>
  <c r="G39" i="2"/>
  <c r="G34" i="2"/>
  <c r="G28" i="2"/>
  <c r="G8" i="2"/>
  <c r="G79" i="1"/>
  <c r="G70" i="1"/>
  <c r="G63" i="1"/>
  <c r="G60" i="1"/>
  <c r="G56" i="1"/>
  <c r="G51" i="1"/>
  <c r="G46" i="1"/>
  <c r="G42" i="1"/>
  <c r="G39" i="1"/>
  <c r="G36" i="1"/>
  <c r="G33" i="1"/>
  <c r="G25" i="1"/>
  <c r="G22" i="1"/>
  <c r="D64" i="8"/>
  <c r="D53" i="8"/>
  <c r="D35" i="8"/>
  <c r="D26" i="8"/>
  <c r="D12" i="8"/>
  <c r="D58" i="6"/>
  <c r="D49" i="6"/>
  <c r="D21" i="6"/>
  <c r="D12" i="6"/>
  <c r="D14" i="4"/>
  <c r="G6" i="1" l="1"/>
  <c r="D25" i="4"/>
  <c r="D54" i="4" l="1"/>
  <c r="D38" i="4"/>
</calcChain>
</file>

<file path=xl/sharedStrings.xml><?xml version="1.0" encoding="utf-8"?>
<sst xmlns="http://schemas.openxmlformats.org/spreadsheetml/2006/main" count="439" uniqueCount="258">
  <si>
    <t>（１）一般会計歳入</t>
  </si>
  <si>
    <t>割合</t>
  </si>
  <si>
    <t>円</t>
  </si>
  <si>
    <t>％</t>
  </si>
  <si>
    <t>総                    額</t>
  </si>
  <si>
    <t>県                    税</t>
  </si>
  <si>
    <t xml:space="preserve">  県        民        税</t>
  </si>
  <si>
    <t xml:space="preserve">  事        業        税</t>
  </si>
  <si>
    <t>　地　 方 　消　 費　 税</t>
  </si>
  <si>
    <t xml:space="preserve">  不  動  産  取  得  税</t>
  </si>
  <si>
    <t xml:space="preserve">  県   た   ば   こ   税</t>
  </si>
  <si>
    <t xml:space="preserve">  自    動    車      税</t>
  </si>
  <si>
    <t xml:space="preserve">  鉱        区        税</t>
  </si>
  <si>
    <t xml:space="preserve">  軽   油   引   取   税</t>
  </si>
  <si>
    <t>地  方 消 費 税 清 算 金</t>
  </si>
  <si>
    <t>地    方    譲   与   税</t>
  </si>
  <si>
    <t xml:space="preserve">  石 油  ガ ス  譲 与 税</t>
  </si>
  <si>
    <t>地    方    交   付   税</t>
  </si>
  <si>
    <t xml:space="preserve">  地   方   交   付   税</t>
  </si>
  <si>
    <t>交通安全対策  特別交付金</t>
  </si>
  <si>
    <t xml:space="preserve">  交通安全対策特別交付金</t>
  </si>
  <si>
    <t>分 担 金  及 び 負 担 金</t>
  </si>
  <si>
    <t xml:space="preserve">  分        担        金</t>
  </si>
  <si>
    <t xml:space="preserve">  負        担        金</t>
  </si>
  <si>
    <t>使 用 料  及 び 手 数 料</t>
  </si>
  <si>
    <t xml:space="preserve">  使        用        料</t>
  </si>
  <si>
    <t xml:space="preserve">  手        数        料</t>
  </si>
  <si>
    <t xml:space="preserve">  証    紙      収    入</t>
  </si>
  <si>
    <t>国    庫    支   出   金</t>
  </si>
  <si>
    <t xml:space="preserve">  国   庫   負   担   金</t>
  </si>
  <si>
    <t xml:space="preserve">  国   庫   補   助   金</t>
  </si>
  <si>
    <t xml:space="preserve">  委        託        金</t>
  </si>
  <si>
    <t>財     産      収     入</t>
  </si>
  <si>
    <t xml:space="preserve">  財  産  運  用  収  入</t>
  </si>
  <si>
    <t xml:space="preserve">  財  産  売  払  収  入</t>
  </si>
  <si>
    <t>寄         附         金</t>
  </si>
  <si>
    <t xml:space="preserve">  寄        附        金</t>
  </si>
  <si>
    <t>繰         入         金</t>
  </si>
  <si>
    <t xml:space="preserve">  特 別 会 計   繰 入 金</t>
  </si>
  <si>
    <t xml:space="preserve">  基   金   繰   入   金</t>
  </si>
  <si>
    <t>繰         越         金</t>
  </si>
  <si>
    <t xml:space="preserve">  繰        越        金</t>
  </si>
  <si>
    <t>諸         収         入</t>
  </si>
  <si>
    <t xml:space="preserve">  県   預   金   利   子</t>
  </si>
  <si>
    <t xml:space="preserve">  貸 付 金  元 利  収 入</t>
  </si>
  <si>
    <t xml:space="preserve">  受  託  事  業  収  入</t>
  </si>
  <si>
    <t xml:space="preserve">  収  益  事  業  収  入</t>
  </si>
  <si>
    <t xml:space="preserve">  雑                  入</t>
  </si>
  <si>
    <t xml:space="preserve">  利 子 割 精 算 金 収入</t>
  </si>
  <si>
    <t>県                    債</t>
  </si>
  <si>
    <t xml:space="preserve">  県                  債</t>
  </si>
  <si>
    <t xml:space="preserve">  狩        猟        税</t>
    <rPh sb="2" eb="3">
      <t>カリ</t>
    </rPh>
    <phoneticPr fontId="1"/>
  </si>
  <si>
    <t xml:space="preserve">  産　業　廃　棄　物  税</t>
    <rPh sb="2" eb="3">
      <t>サン</t>
    </rPh>
    <rPh sb="4" eb="5">
      <t>ギョウ</t>
    </rPh>
    <rPh sb="6" eb="7">
      <t>ハイ</t>
    </rPh>
    <rPh sb="8" eb="9">
      <t>ス</t>
    </rPh>
    <rPh sb="10" eb="11">
      <t>ブツ</t>
    </rPh>
    <phoneticPr fontId="1"/>
  </si>
  <si>
    <t>　ゴ  ル フ 場  利 用 税</t>
    <phoneticPr fontId="1"/>
  </si>
  <si>
    <t>地　方　特　例　交 付 金</t>
    <rPh sb="0" eb="3">
      <t>チホウ</t>
    </rPh>
    <rPh sb="4" eb="7">
      <t>トクレイ</t>
    </rPh>
    <rPh sb="8" eb="13">
      <t>コウフキン</t>
    </rPh>
    <phoneticPr fontId="1"/>
  </si>
  <si>
    <t>　地 方  特  例 交 付 金</t>
    <rPh sb="1" eb="4">
      <t>チホウ</t>
    </rPh>
    <rPh sb="6" eb="10">
      <t>トクレイ</t>
    </rPh>
    <rPh sb="11" eb="16">
      <t>コウフキン</t>
    </rPh>
    <phoneticPr fontId="1"/>
  </si>
  <si>
    <t xml:space="preserve">　地 方 消 費 税  清算金 </t>
    <phoneticPr fontId="1"/>
  </si>
  <si>
    <t xml:space="preserve">  地方 揮 発 油 譲 与 税</t>
    <rPh sb="5" eb="6">
      <t>キ</t>
    </rPh>
    <rPh sb="7" eb="8">
      <t>ハツ</t>
    </rPh>
    <rPh sb="9" eb="10">
      <t>アブラ</t>
    </rPh>
    <phoneticPr fontId="1"/>
  </si>
  <si>
    <r>
      <t xml:space="preserve">  </t>
    </r>
    <r>
      <rPr>
        <sz val="12.5"/>
        <rFont val="ＭＳ 明朝"/>
        <family val="1"/>
        <charset val="128"/>
      </rPr>
      <t>延滞金、加算金及び過料等</t>
    </r>
    <rPh sb="13" eb="14">
      <t>トウ</t>
    </rPh>
    <phoneticPr fontId="1"/>
  </si>
  <si>
    <t xml:space="preserve"> 観        光        費</t>
  </si>
  <si>
    <t xml:space="preserve"> 工    鉱     業     費</t>
    <phoneticPr fontId="7"/>
  </si>
  <si>
    <t xml:space="preserve"> 商        業        費</t>
  </si>
  <si>
    <t>商         工         費</t>
  </si>
  <si>
    <t xml:space="preserve">  水     産     業    費</t>
  </si>
  <si>
    <t xml:space="preserve">  林        業        費</t>
  </si>
  <si>
    <t xml:space="preserve">  農        地        費</t>
  </si>
  <si>
    <t xml:space="preserve">  畜     産    業     費</t>
  </si>
  <si>
    <t xml:space="preserve">  農        業        費</t>
  </si>
  <si>
    <t>農  林   水   産  業  費</t>
  </si>
  <si>
    <t xml:space="preserve">  労  働  委  員  会  費</t>
  </si>
  <si>
    <t xml:space="preserve">  職   業   訓   練   費</t>
  </si>
  <si>
    <t xml:space="preserve">  労        政        費</t>
  </si>
  <si>
    <t>労         働         費</t>
  </si>
  <si>
    <t xml:space="preserve">  医        薬        費</t>
  </si>
  <si>
    <t xml:space="preserve">  保     健    所     費</t>
  </si>
  <si>
    <t xml:space="preserve">  環   境   衛   生   費</t>
  </si>
  <si>
    <t xml:space="preserve">  公   衆   衛   生   費</t>
  </si>
  <si>
    <t>衛         生        費</t>
  </si>
  <si>
    <t xml:space="preserve">  災   害   救   助   費</t>
  </si>
  <si>
    <t xml:space="preserve">  生   活   保   護   費</t>
  </si>
  <si>
    <t xml:space="preserve">  児   童   福   祉   費</t>
  </si>
  <si>
    <t xml:space="preserve">  社   会   福   祉   費</t>
  </si>
  <si>
    <t>民         生         費</t>
  </si>
  <si>
    <t xml:space="preserve">  監   査   委   員   費</t>
  </si>
  <si>
    <t xml:space="preserve">  人  事  委  員  会  費</t>
  </si>
  <si>
    <t xml:space="preserve">  統   計   調   査   費</t>
  </si>
  <si>
    <t xml:space="preserve">  防        災        費</t>
  </si>
  <si>
    <t xml:space="preserve">  選        挙        費</t>
  </si>
  <si>
    <t xml:space="preserve">  市  町  村  振  興  費</t>
  </si>
  <si>
    <t xml:space="preserve">  徴        税        費</t>
  </si>
  <si>
    <t xml:space="preserve">  企        画        費</t>
  </si>
  <si>
    <t xml:space="preserve">  総   務   管   理   費</t>
  </si>
  <si>
    <t>総         務         費</t>
  </si>
  <si>
    <t xml:space="preserve">  議        会        費</t>
  </si>
  <si>
    <t>議         会         費</t>
  </si>
  <si>
    <t>総                    額</t>
    <phoneticPr fontId="1"/>
  </si>
  <si>
    <t>％</t>
    <phoneticPr fontId="7"/>
  </si>
  <si>
    <t>（２）一般会計歳出</t>
    <phoneticPr fontId="7"/>
  </si>
  <si>
    <t>　出　　決　　算　　額</t>
    <rPh sb="1" eb="2">
      <t>シュツ</t>
    </rPh>
    <rPh sb="4" eb="5">
      <t>ケツ</t>
    </rPh>
    <rPh sb="7" eb="8">
      <t>サン</t>
    </rPh>
    <rPh sb="10" eb="11">
      <t>ガク</t>
    </rPh>
    <phoneticPr fontId="7"/>
  </si>
  <si>
    <t>歳 入 歳 出  差 引 残 額</t>
    <rPh sb="15" eb="16">
      <t>ガク</t>
    </rPh>
    <phoneticPr fontId="1"/>
  </si>
  <si>
    <t>　予       備         費</t>
  </si>
  <si>
    <t>予         備         費</t>
  </si>
  <si>
    <t xml:space="preserve">  利  子  割  精  算  金</t>
  </si>
  <si>
    <t xml:space="preserve">  自 動 車 取得税 交付金</t>
  </si>
  <si>
    <t xml:space="preserve">  ゴルフ場 利用税 交付金</t>
  </si>
  <si>
    <t xml:space="preserve">  地 方 消 費 税  交付金</t>
  </si>
  <si>
    <t>　株式等譲渡所得割交付金</t>
    <rPh sb="1" eb="4">
      <t>カブシキトウ</t>
    </rPh>
    <rPh sb="4" eb="6">
      <t>ジョウト</t>
    </rPh>
    <rPh sb="6" eb="8">
      <t>ショトク</t>
    </rPh>
    <rPh sb="8" eb="9">
      <t>ワリ</t>
    </rPh>
    <rPh sb="9" eb="12">
      <t>コウフキン</t>
    </rPh>
    <phoneticPr fontId="1"/>
  </si>
  <si>
    <t>　配　当　割　交　付　金</t>
    <rPh sb="1" eb="2">
      <t>クバ</t>
    </rPh>
    <rPh sb="3" eb="4">
      <t>トウ</t>
    </rPh>
    <rPh sb="5" eb="6">
      <t>ワリ</t>
    </rPh>
    <rPh sb="7" eb="8">
      <t>コウ</t>
    </rPh>
    <rPh sb="9" eb="10">
      <t>ヅケ</t>
    </rPh>
    <rPh sb="11" eb="12">
      <t>キン</t>
    </rPh>
    <phoneticPr fontId="1"/>
  </si>
  <si>
    <t xml:space="preserve">  利  子  割  交  付  金</t>
  </si>
  <si>
    <t xml:space="preserve">  地 方 消 費 税  清算金</t>
  </si>
  <si>
    <t>諸　　　支　　　出　　金</t>
    <rPh sb="0" eb="1">
      <t>ショ</t>
    </rPh>
    <rPh sb="4" eb="5">
      <t>ササ</t>
    </rPh>
    <rPh sb="8" eb="9">
      <t>デ</t>
    </rPh>
    <rPh sb="11" eb="12">
      <t>キン</t>
    </rPh>
    <phoneticPr fontId="1"/>
  </si>
  <si>
    <t xml:space="preserve">  公        債        費</t>
  </si>
  <si>
    <t>公         債         費</t>
  </si>
  <si>
    <t xml:space="preserve">  県 有 施 設 災害復旧費</t>
  </si>
  <si>
    <t xml:space="preserve">  文 教 施 設 災害復旧費</t>
  </si>
  <si>
    <t xml:space="preserve">  土 木 施 設 災害復旧費</t>
  </si>
  <si>
    <t xml:space="preserve">  農林水産施設災害復旧費</t>
  </si>
  <si>
    <t>災    害 　 復   旧　 費</t>
  </si>
  <si>
    <t>　大　　　　学　　　　費</t>
  </si>
  <si>
    <t xml:space="preserve">  保   健   体   育   費</t>
  </si>
  <si>
    <t xml:space="preserve">  社   会   教   育   費</t>
  </si>
  <si>
    <t xml:space="preserve">  特 別 支 援  学  校 費</t>
    <rPh sb="2" eb="3">
      <t>トク</t>
    </rPh>
    <rPh sb="4" eb="5">
      <t>ベツ</t>
    </rPh>
    <rPh sb="6" eb="7">
      <t>シ</t>
    </rPh>
    <rPh sb="8" eb="9">
      <t>エン</t>
    </rPh>
    <rPh sb="11" eb="12">
      <t>ガク</t>
    </rPh>
    <rPh sb="14" eb="15">
      <t>コウ</t>
    </rPh>
    <rPh sb="16" eb="17">
      <t>ヒ</t>
    </rPh>
    <phoneticPr fontId="1"/>
  </si>
  <si>
    <t xml:space="preserve">  高   等   学   校   費</t>
  </si>
  <si>
    <t xml:space="preserve">  中     学     校    費</t>
  </si>
  <si>
    <t xml:space="preserve">  小     学     校    費</t>
    <phoneticPr fontId="7"/>
  </si>
  <si>
    <t xml:space="preserve">  教   育   総   務   費</t>
  </si>
  <si>
    <t>教         育         費</t>
  </si>
  <si>
    <t xml:space="preserve">  警   察   活   動   費</t>
  </si>
  <si>
    <t xml:space="preserve">  警   察   管   理   費</t>
  </si>
  <si>
    <t>警         察         費</t>
  </si>
  <si>
    <t xml:space="preserve">  住        宅        費</t>
  </si>
  <si>
    <t xml:space="preserve">  都   市   計   画   費</t>
  </si>
  <si>
    <t xml:space="preserve">  港        湾        費</t>
  </si>
  <si>
    <t xml:space="preserve">  河   川   海   岸   費</t>
  </si>
  <si>
    <t xml:space="preserve">  道   路   橋   梁   費</t>
  </si>
  <si>
    <t xml:space="preserve">  土   木   管   理   費</t>
  </si>
  <si>
    <t>土         木         費</t>
  </si>
  <si>
    <t>　県　　　歳　　　入　　　歳　</t>
    <rPh sb="1" eb="2">
      <t>ケン</t>
    </rPh>
    <rPh sb="5" eb="6">
      <t>サイ</t>
    </rPh>
    <rPh sb="9" eb="10">
      <t>イ</t>
    </rPh>
    <rPh sb="13" eb="14">
      <t>サイ</t>
    </rPh>
    <phoneticPr fontId="7"/>
  </si>
  <si>
    <t xml:space="preserve">    　　　　　計</t>
  </si>
  <si>
    <t xml:space="preserve">     　　　　計</t>
  </si>
  <si>
    <t xml:space="preserve">      繰       越       金</t>
  </si>
  <si>
    <t xml:space="preserve">    　雑　　　　　　　　入</t>
  </si>
  <si>
    <t xml:space="preserve">    繰        越        金</t>
  </si>
  <si>
    <t xml:space="preserve">              計</t>
  </si>
  <si>
    <t xml:space="preserve">    　貸 付 金 元 利 収 入</t>
  </si>
  <si>
    <t xml:space="preserve">      一 般 会 計 繰 入 金</t>
  </si>
  <si>
    <t xml:space="preserve">      県　 預　金 　利　子</t>
  </si>
  <si>
    <t xml:space="preserve">      特 別 会 計 繰 入 金</t>
    <rPh sb="6" eb="7">
      <t>トク</t>
    </rPh>
    <rPh sb="8" eb="9">
      <t>ベツ</t>
    </rPh>
    <rPh sb="10" eb="11">
      <t>カイ</t>
    </rPh>
    <rPh sb="12" eb="13">
      <t>ケイ</t>
    </rPh>
    <rPh sb="14" eb="15">
      <t>ク</t>
    </rPh>
    <rPh sb="16" eb="17">
      <t>イ</t>
    </rPh>
    <rPh sb="18" eb="19">
      <t>キン</t>
    </rPh>
    <phoneticPr fontId="7"/>
  </si>
  <si>
    <t xml:space="preserve">    繰        入        金</t>
  </si>
  <si>
    <t xml:space="preserve">    諸　　　　収　　　　入</t>
  </si>
  <si>
    <t xml:space="preserve">      財  産  運 用  収 入</t>
  </si>
  <si>
    <t xml:space="preserve">    財　　 産　 　収　　入</t>
  </si>
  <si>
    <t xml:space="preserve">    民　　　　生　　　　費</t>
  </si>
  <si>
    <t xml:space="preserve">     　　　　計</t>
    <phoneticPr fontId="1"/>
  </si>
  <si>
    <t xml:space="preserve">      公　　 　債 　　  費</t>
  </si>
  <si>
    <t xml:space="preserve">    公　　　　債　　　  費</t>
  </si>
  <si>
    <t xml:space="preserve">  　　　　　計</t>
  </si>
  <si>
    <t xml:space="preserve">      財  産  売 払  収 入</t>
  </si>
  <si>
    <t xml:space="preserve">      林       業       費</t>
  </si>
  <si>
    <t xml:space="preserve">      県                債</t>
  </si>
  <si>
    <t xml:space="preserve">    農  林  水  産  業  費</t>
  </si>
  <si>
    <t xml:space="preserve">    県                  債</t>
  </si>
  <si>
    <t xml:space="preserve">   歳 入 歳 出 差 引 残 額</t>
  </si>
  <si>
    <t xml:space="preserve">      予 　　　備 　　　費</t>
  </si>
  <si>
    <t xml:space="preserve">    予  　　　備  　　　費</t>
  </si>
  <si>
    <t>　　国　 庫　 支　 出　 金</t>
    <rPh sb="2" eb="3">
      <t>クニ</t>
    </rPh>
    <rPh sb="5" eb="6">
      <t>コ</t>
    </rPh>
    <rPh sb="8" eb="9">
      <t>ササ</t>
    </rPh>
    <rPh sb="11" eb="12">
      <t>デ</t>
    </rPh>
    <rPh sb="14" eb="15">
      <t>キン</t>
    </rPh>
    <phoneticPr fontId="1"/>
  </si>
  <si>
    <t xml:space="preserve">      港       湾       費</t>
  </si>
  <si>
    <t xml:space="preserve">      使       用       料</t>
  </si>
  <si>
    <t xml:space="preserve">    土　　　　木　　　　費</t>
  </si>
  <si>
    <t>　  使 用 料 及び 手 数 料</t>
  </si>
  <si>
    <t xml:space="preserve">      負       担       金</t>
    <rPh sb="6" eb="7">
      <t>フ</t>
    </rPh>
    <rPh sb="14" eb="15">
      <t>タン</t>
    </rPh>
    <rPh sb="22" eb="23">
      <t>キン</t>
    </rPh>
    <phoneticPr fontId="1"/>
  </si>
  <si>
    <t>　  分 担 金 及び 負 担 金</t>
    <rPh sb="3" eb="4">
      <t>ブン</t>
    </rPh>
    <rPh sb="5" eb="6">
      <t>タン</t>
    </rPh>
    <rPh sb="7" eb="8">
      <t>カネ</t>
    </rPh>
    <rPh sb="12" eb="13">
      <t>フ</t>
    </rPh>
    <rPh sb="14" eb="15">
      <t>タン</t>
    </rPh>
    <rPh sb="16" eb="17">
      <t>カネ</t>
    </rPh>
    <phoneticPr fontId="1"/>
  </si>
  <si>
    <t xml:space="preserve">   　　　　　計</t>
  </si>
  <si>
    <t xml:space="preserve">   歳 入 歳 出 差 引 残 額</t>
    <phoneticPr fontId="1"/>
  </si>
  <si>
    <t xml:space="preserve">    繰        入        金</t>
    <rPh sb="13" eb="14">
      <t>イ</t>
    </rPh>
    <phoneticPr fontId="7"/>
  </si>
  <si>
    <t xml:space="preserve">    繰        越        金</t>
    <rPh sb="13" eb="14">
      <t>コ</t>
    </rPh>
    <phoneticPr fontId="7"/>
  </si>
  <si>
    <t xml:space="preserve">      教   育  総   務  費</t>
    <rPh sb="6" eb="7">
      <t>キョウ</t>
    </rPh>
    <rPh sb="10" eb="11">
      <t>イク</t>
    </rPh>
    <rPh sb="13" eb="14">
      <t>フサ</t>
    </rPh>
    <rPh sb="17" eb="18">
      <t>ツトム</t>
    </rPh>
    <phoneticPr fontId="7"/>
  </si>
  <si>
    <t xml:space="preserve">    教  　　　育        費</t>
    <rPh sb="4" eb="5">
      <t>キョウ</t>
    </rPh>
    <rPh sb="10" eb="11">
      <t>イク</t>
    </rPh>
    <phoneticPr fontId="7"/>
  </si>
  <si>
    <t xml:space="preserve">         単位：円</t>
    <phoneticPr fontId="1"/>
  </si>
  <si>
    <t xml:space="preserve">          単位：円</t>
    <phoneticPr fontId="1"/>
  </si>
  <si>
    <t>県　　歳　　入　　歳　</t>
    <rPh sb="0" eb="1">
      <t>ケン</t>
    </rPh>
    <rPh sb="3" eb="4">
      <t>サイ</t>
    </rPh>
    <rPh sb="6" eb="7">
      <t>イ</t>
    </rPh>
    <rPh sb="9" eb="10">
      <t>サイ</t>
    </rPh>
    <phoneticPr fontId="7"/>
  </si>
  <si>
    <t xml:space="preserve">    公　　　　債　　　　費</t>
    <rPh sb="4" eb="5">
      <t>コウ</t>
    </rPh>
    <rPh sb="9" eb="10">
      <t>サイ</t>
    </rPh>
    <phoneticPr fontId="7"/>
  </si>
  <si>
    <t xml:space="preserve">   　公　　　　債　　　 費</t>
    <rPh sb="4" eb="5">
      <t>コウ</t>
    </rPh>
    <rPh sb="9" eb="10">
      <t>サイ</t>
    </rPh>
    <phoneticPr fontId="7"/>
  </si>
  <si>
    <t xml:space="preserve">   歳 入 歳 出 差 引 残 額</t>
    <phoneticPr fontId="7"/>
  </si>
  <si>
    <t xml:space="preserve">             計</t>
    <phoneticPr fontId="7"/>
  </si>
  <si>
    <t xml:space="preserve">     公 　　　債　 　  費</t>
    <phoneticPr fontId="7"/>
  </si>
  <si>
    <t xml:space="preserve">   公　　　　債　　　  費</t>
    <phoneticPr fontId="7"/>
  </si>
  <si>
    <t xml:space="preserve">     商       業       費</t>
    <phoneticPr fontId="7"/>
  </si>
  <si>
    <t xml:space="preserve">   商        工        費</t>
    <phoneticPr fontId="7"/>
  </si>
  <si>
    <t xml:space="preserve">   農  林  水  産  業  費</t>
    <phoneticPr fontId="7"/>
  </si>
  <si>
    <t xml:space="preserve">     水    産 　 業    費</t>
    <phoneticPr fontId="7"/>
  </si>
  <si>
    <t xml:space="preserve">     林       業       費</t>
    <phoneticPr fontId="7"/>
  </si>
  <si>
    <t xml:space="preserve">     公　　 　債 　　  費</t>
    <phoneticPr fontId="7"/>
  </si>
  <si>
    <t xml:space="preserve">   商　　　　工　　　　費</t>
    <phoneticPr fontId="7"/>
  </si>
  <si>
    <t xml:space="preserve">     観　 　　光       費</t>
    <phoneticPr fontId="7"/>
  </si>
  <si>
    <t xml:space="preserve">    繰        入        金</t>
    <phoneticPr fontId="7"/>
  </si>
  <si>
    <t xml:space="preserve">     国   庫   負   担  金</t>
    <rPh sb="5" eb="6">
      <t>クニ</t>
    </rPh>
    <rPh sb="9" eb="10">
      <t>コ</t>
    </rPh>
    <rPh sb="13" eb="14">
      <t>フ</t>
    </rPh>
    <rPh sb="17" eb="18">
      <t>タン</t>
    </rPh>
    <rPh sb="20" eb="21">
      <t>キン</t>
    </rPh>
    <phoneticPr fontId="7"/>
  </si>
  <si>
    <t xml:space="preserve">     国   庫   補   助  金</t>
    <rPh sb="5" eb="6">
      <t>クニ</t>
    </rPh>
    <rPh sb="9" eb="10">
      <t>コ</t>
    </rPh>
    <rPh sb="13" eb="14">
      <t>ホ</t>
    </rPh>
    <rPh sb="17" eb="18">
      <t>スケ</t>
    </rPh>
    <rPh sb="20" eb="21">
      <t>キン</t>
    </rPh>
    <phoneticPr fontId="7"/>
  </si>
  <si>
    <t xml:space="preserve">   民　　　　生　　　　費</t>
    <phoneticPr fontId="7"/>
  </si>
  <si>
    <t xml:space="preserve">    社   会   福   祉  費</t>
    <rPh sb="4" eb="5">
      <t>シャ</t>
    </rPh>
    <rPh sb="8" eb="9">
      <t>カイ</t>
    </rPh>
    <rPh sb="12" eb="13">
      <t>フク</t>
    </rPh>
    <rPh sb="16" eb="17">
      <t>シ</t>
    </rPh>
    <rPh sb="19" eb="20">
      <t>ヒ</t>
    </rPh>
    <phoneticPr fontId="7"/>
  </si>
  <si>
    <t xml:space="preserve">   土        木　　　  費</t>
    <phoneticPr fontId="7"/>
  </si>
  <si>
    <t xml:space="preserve">     土　木　管 　理   費</t>
    <phoneticPr fontId="7"/>
  </si>
  <si>
    <t xml:space="preserve">   総　　　　務　　　　費</t>
    <phoneticPr fontId="7"/>
  </si>
  <si>
    <t xml:space="preserve">     総　 務　 管　理　費</t>
    <rPh sb="5" eb="6">
      <t>フサ</t>
    </rPh>
    <rPh sb="8" eb="9">
      <t>ツトム</t>
    </rPh>
    <rPh sb="11" eb="12">
      <t>カン</t>
    </rPh>
    <rPh sb="13" eb="14">
      <t>リ</t>
    </rPh>
    <rPh sb="15" eb="16">
      <t>ヒ</t>
    </rPh>
    <phoneticPr fontId="7"/>
  </si>
  <si>
    <t xml:space="preserve">   公  　　　債        費</t>
    <phoneticPr fontId="7"/>
  </si>
  <si>
    <t xml:space="preserve">     公   　　債       費</t>
    <phoneticPr fontId="7"/>
  </si>
  <si>
    <t xml:space="preserve">     観       光       費</t>
    <phoneticPr fontId="7"/>
  </si>
  <si>
    <t xml:space="preserve">   教　　　　育　　　　費</t>
    <phoneticPr fontId="7"/>
  </si>
  <si>
    <t xml:space="preserve">     高 　等 　学　校　費</t>
    <phoneticPr fontId="7"/>
  </si>
  <si>
    <t xml:space="preserve">     企       画       費</t>
    <phoneticPr fontId="7"/>
  </si>
  <si>
    <t>　自 動 車 重 量譲 与 税</t>
    <rPh sb="1" eb="2">
      <t>ジ</t>
    </rPh>
    <rPh sb="3" eb="4">
      <t>ドウ</t>
    </rPh>
    <rPh sb="5" eb="6">
      <t>クルマ</t>
    </rPh>
    <rPh sb="7" eb="8">
      <t>ジュウ</t>
    </rPh>
    <rPh sb="9" eb="10">
      <t>リョウ</t>
    </rPh>
    <rPh sb="10" eb="11">
      <t>ユズル</t>
    </rPh>
    <rPh sb="12" eb="13">
      <t>ヨ</t>
    </rPh>
    <rPh sb="14" eb="15">
      <t>ゼイ</t>
    </rPh>
    <phoneticPr fontId="1"/>
  </si>
  <si>
    <t>　森 林 環 境   譲 与 税</t>
    <rPh sb="1" eb="2">
      <t>モリ</t>
    </rPh>
    <rPh sb="3" eb="4">
      <t>ハヤシ</t>
    </rPh>
    <rPh sb="5" eb="6">
      <t>ワ</t>
    </rPh>
    <rPh sb="7" eb="8">
      <t>サカイ</t>
    </rPh>
    <rPh sb="11" eb="12">
      <t>ユズル</t>
    </rPh>
    <rPh sb="13" eb="14">
      <t>ヨ</t>
    </rPh>
    <rPh sb="15" eb="16">
      <t>ゼイ</t>
    </rPh>
    <phoneticPr fontId="1"/>
  </si>
  <si>
    <t>　環 境 性 能 割  交付金</t>
    <rPh sb="1" eb="2">
      <t>ワ</t>
    </rPh>
    <rPh sb="3" eb="4">
      <t>サカイ</t>
    </rPh>
    <rPh sb="5" eb="6">
      <t>セイ</t>
    </rPh>
    <rPh sb="7" eb="8">
      <t>ノウ</t>
    </rPh>
    <rPh sb="9" eb="10">
      <t>ワ</t>
    </rPh>
    <rPh sb="12" eb="15">
      <t>コウフキン</t>
    </rPh>
    <phoneticPr fontId="7"/>
  </si>
  <si>
    <t xml:space="preserve">     母子 父子 寡婦 福祉費</t>
    <rPh sb="8" eb="9">
      <t>チチ</t>
    </rPh>
    <rPh sb="9" eb="10">
      <t>コ</t>
    </rPh>
    <rPh sb="11" eb="12">
      <t>ヤモメ</t>
    </rPh>
    <phoneticPr fontId="7"/>
  </si>
  <si>
    <t>　　　基　金　  繰　入　金</t>
    <rPh sb="3" eb="4">
      <t>モト</t>
    </rPh>
    <rPh sb="5" eb="6">
      <t>カネ</t>
    </rPh>
    <rPh sb="9" eb="10">
      <t>クリ</t>
    </rPh>
    <rPh sb="11" eb="12">
      <t>イ</t>
    </rPh>
    <rPh sb="13" eb="14">
      <t>キン</t>
    </rPh>
    <phoneticPr fontId="7"/>
  </si>
  <si>
    <t xml:space="preserve">      一 般 会 計 繰 入 金</t>
    <rPh sb="6" eb="7">
      <t>イチ</t>
    </rPh>
    <rPh sb="8" eb="9">
      <t>ハン</t>
    </rPh>
    <rPh sb="10" eb="11">
      <t>カイ</t>
    </rPh>
    <rPh sb="12" eb="13">
      <t>ケイ</t>
    </rPh>
    <rPh sb="14" eb="15">
      <t>クリ</t>
    </rPh>
    <rPh sb="16" eb="17">
      <t>イ</t>
    </rPh>
    <rPh sb="18" eb="19">
      <t>キン</t>
    </rPh>
    <phoneticPr fontId="7"/>
  </si>
  <si>
    <t xml:space="preserve">    繰        越        金</t>
    <rPh sb="4" eb="5">
      <t>クリ</t>
    </rPh>
    <rPh sb="13" eb="14">
      <t>コシ</t>
    </rPh>
    <rPh sb="22" eb="23">
      <t>キン</t>
    </rPh>
    <phoneticPr fontId="7"/>
  </si>
  <si>
    <t xml:space="preserve">      繰      越        金</t>
    <rPh sb="6" eb="7">
      <t>クリ</t>
    </rPh>
    <rPh sb="13" eb="14">
      <t>コシ</t>
    </rPh>
    <rPh sb="22" eb="23">
      <t>キン</t>
    </rPh>
    <phoneticPr fontId="7"/>
  </si>
  <si>
    <t xml:space="preserve">    諸        収        入</t>
    <rPh sb="4" eb="5">
      <t>ショ</t>
    </rPh>
    <rPh sb="13" eb="14">
      <t>オサム</t>
    </rPh>
    <rPh sb="22" eb="23">
      <t>ニュウ</t>
    </rPh>
    <phoneticPr fontId="7"/>
  </si>
  <si>
    <t xml:space="preserve">      雑                入</t>
    <rPh sb="6" eb="7">
      <t>ザツ</t>
    </rPh>
    <rPh sb="23" eb="24">
      <t>ニュウ</t>
    </rPh>
    <phoneticPr fontId="7"/>
  </si>
  <si>
    <t xml:space="preserve">              計</t>
    <rPh sb="14" eb="15">
      <t>ケイ</t>
    </rPh>
    <phoneticPr fontId="7"/>
  </si>
  <si>
    <t xml:space="preserve">  特別法人事業　譲 与 税</t>
    <rPh sb="2" eb="4">
      <t>トクベツ</t>
    </rPh>
    <rPh sb="4" eb="6">
      <t>ホウジン</t>
    </rPh>
    <rPh sb="6" eb="8">
      <t>ジギョウ</t>
    </rPh>
    <rPh sb="9" eb="10">
      <t>ユズル</t>
    </rPh>
    <rPh sb="11" eb="12">
      <t>ヨ</t>
    </rPh>
    <rPh sb="13" eb="14">
      <t>ゼイ</t>
    </rPh>
    <phoneticPr fontId="1"/>
  </si>
  <si>
    <t xml:space="preserve">  法 人 事 業 税　交付金</t>
    <rPh sb="2" eb="3">
      <t>ホウ</t>
    </rPh>
    <rPh sb="4" eb="5">
      <t>ヒト</t>
    </rPh>
    <rPh sb="6" eb="7">
      <t>コト</t>
    </rPh>
    <rPh sb="8" eb="9">
      <t>ゴウ</t>
    </rPh>
    <rPh sb="10" eb="11">
      <t>ゼイ</t>
    </rPh>
    <rPh sb="12" eb="15">
      <t>コウフキン</t>
    </rPh>
    <phoneticPr fontId="7"/>
  </si>
  <si>
    <t xml:space="preserve">      財  産  運  用 収 入</t>
  </si>
  <si>
    <t xml:space="preserve">  航 空 機 燃 料譲 与 税</t>
    <phoneticPr fontId="1"/>
  </si>
  <si>
    <t>　旧　法　に　よ　る　税</t>
    <rPh sb="1" eb="2">
      <t>キュウ</t>
    </rPh>
    <rPh sb="3" eb="4">
      <t>ホウ</t>
    </rPh>
    <rPh sb="11" eb="12">
      <t>ゼイ</t>
    </rPh>
    <phoneticPr fontId="1"/>
  </si>
  <si>
    <t>令　和　４　年　度</t>
    <rPh sb="0" eb="1">
      <t>レイ</t>
    </rPh>
    <rPh sb="2" eb="3">
      <t>ワ</t>
    </rPh>
    <phoneticPr fontId="1"/>
  </si>
  <si>
    <t>小規模企業者等設備導入資金</t>
  </si>
  <si>
    <t>沿岸漁業改善資金</t>
    <phoneticPr fontId="7"/>
  </si>
  <si>
    <t>山林基本財産</t>
    <phoneticPr fontId="7"/>
  </si>
  <si>
    <t>拡大造林事業</t>
    <phoneticPr fontId="7"/>
  </si>
  <si>
    <t>えびの高原スポーツレクリエーション施設</t>
    <phoneticPr fontId="7"/>
  </si>
  <si>
    <t>公共用地取得事業</t>
    <phoneticPr fontId="7"/>
  </si>
  <si>
    <t>公債管理</t>
    <phoneticPr fontId="7"/>
  </si>
  <si>
    <t>県営国民宿舎</t>
    <phoneticPr fontId="7"/>
  </si>
  <si>
    <t xml:space="preserve">                                     </t>
    <phoneticPr fontId="7"/>
  </si>
  <si>
    <t>県立学校実習事業</t>
    <phoneticPr fontId="7"/>
  </si>
  <si>
    <t>開発事業特別資金</t>
    <phoneticPr fontId="7"/>
  </si>
  <si>
    <t>育英資金</t>
    <phoneticPr fontId="7"/>
  </si>
  <si>
    <t>林業改善資金</t>
    <phoneticPr fontId="7"/>
  </si>
  <si>
    <t>港湾整備事業</t>
    <phoneticPr fontId="7"/>
  </si>
  <si>
    <t>母子父子寡婦福祉資金</t>
    <phoneticPr fontId="7"/>
  </si>
  <si>
    <t>国民健康保険</t>
    <phoneticPr fontId="7"/>
  </si>
  <si>
    <t>金額</t>
    <phoneticPr fontId="1"/>
  </si>
  <si>
    <t>款項</t>
    <phoneticPr fontId="1"/>
  </si>
  <si>
    <t>歳入</t>
    <phoneticPr fontId="7"/>
  </si>
  <si>
    <t>款項</t>
    <phoneticPr fontId="7"/>
  </si>
  <si>
    <t>金額</t>
    <phoneticPr fontId="7"/>
  </si>
  <si>
    <t>歳出</t>
    <phoneticPr fontId="7"/>
  </si>
  <si>
    <t>令　和　５　年　度</t>
    <rPh sb="0" eb="1">
      <t>レイ</t>
    </rPh>
    <rPh sb="2" eb="3">
      <t>ワ</t>
    </rPh>
    <phoneticPr fontId="1"/>
  </si>
  <si>
    <t>　  分 担 金 及び 負 担 金</t>
    <rPh sb="3" eb="4">
      <t>ブン</t>
    </rPh>
    <rPh sb="5" eb="6">
      <t>タン</t>
    </rPh>
    <rPh sb="7" eb="8">
      <t>カネ</t>
    </rPh>
    <rPh sb="12" eb="13">
      <t>フ</t>
    </rPh>
    <rPh sb="14" eb="15">
      <t>タン</t>
    </rPh>
    <rPh sb="16" eb="17">
      <t>キン</t>
    </rPh>
    <phoneticPr fontId="7"/>
  </si>
  <si>
    <t xml:space="preserve">      負       担       金</t>
    <rPh sb="6" eb="7">
      <t>フ</t>
    </rPh>
    <rPh sb="14" eb="15">
      <t>タン</t>
    </rPh>
    <rPh sb="22" eb="23">
      <t>キン</t>
    </rPh>
    <phoneticPr fontId="7"/>
  </si>
  <si>
    <t xml:space="preserve">      基   金   繰  入  金</t>
    <rPh sb="6" eb="7">
      <t>モト</t>
    </rPh>
    <rPh sb="10" eb="11">
      <t>カネ</t>
    </rPh>
    <rPh sb="14" eb="15">
      <t>クリ</t>
    </rPh>
    <rPh sb="17" eb="18">
      <t>イ</t>
    </rPh>
    <rPh sb="20" eb="21">
      <t>キン</t>
    </rPh>
    <phoneticPr fontId="7"/>
  </si>
  <si>
    <r>
      <t>　出　　決　　算　　額</t>
    </r>
    <r>
      <rPr>
        <sz val="18"/>
        <color theme="1"/>
        <rFont val="ＭＳ Ｐ明朝"/>
        <family val="1"/>
        <charset val="128"/>
      </rPr>
      <t>　（つづき）</t>
    </r>
    <rPh sb="1" eb="2">
      <t>シュツ</t>
    </rPh>
    <rPh sb="4" eb="5">
      <t>ケツ</t>
    </rPh>
    <rPh sb="7" eb="8">
      <t>サン</t>
    </rPh>
    <rPh sb="10" eb="11">
      <t>ガク</t>
    </rPh>
    <phoneticPr fontId="7"/>
  </si>
  <si>
    <t>令　和　６　年　度</t>
    <rPh sb="0" eb="1">
      <t>レイ</t>
    </rPh>
    <rPh sb="2" eb="3">
      <t>ワ</t>
    </rPh>
    <phoneticPr fontId="1"/>
  </si>
  <si>
    <t>（３）特別会計歳入歳出（令和６年度）</t>
    <rPh sb="12" eb="14">
      <t>レイワ</t>
    </rPh>
    <phoneticPr fontId="1"/>
  </si>
  <si>
    <t xml:space="preserve">      財 産 売 支 払 収 入</t>
    <rPh sb="6" eb="7">
      <t>ザイ</t>
    </rPh>
    <rPh sb="8" eb="9">
      <t>サン</t>
    </rPh>
    <rPh sb="10" eb="11">
      <t>バイ</t>
    </rPh>
    <rPh sb="12" eb="13">
      <t>シ</t>
    </rPh>
    <rPh sb="14" eb="15">
      <t>フツ</t>
    </rPh>
    <rPh sb="16" eb="17">
      <t>オサム</t>
    </rPh>
    <rPh sb="18" eb="19">
      <t>ニュウ</t>
    </rPh>
    <phoneticPr fontId="7"/>
  </si>
  <si>
    <t xml:space="preserve">                                        214．県     歳     入     歳   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</si>
</sst>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0.0"/>
    <numFmt numFmtId="177" formatCode="#,##0.0"/>
    <numFmt numFmtId="178" formatCode="#,##0;\-#,##0;&quot;-&quot;;_ @_ "/>
    <numFmt numFmtId="179" formatCode="#,##0_ "/>
    <numFmt numFmtId="180" formatCode="_ * #,##0_ ;_ * \-#,##0_ ;_ * &quot;-&quot;?_ ;_ @_ "/>
    <numFmt numFmtId="181" formatCode="_ * #,##0;_ * \-#,##0;_ * &quot;-&quot;;_ @"/>
  </numFmts>
  <fonts count="16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.5"/>
      <name val="ＭＳ 明朝"/>
      <family val="1"/>
      <charset val="128"/>
    </font>
    <font>
      <sz val="6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Ｐ明朝"/>
      <family val="1"/>
      <charset val="128"/>
    </font>
    <font>
      <sz val="15"/>
      <color theme="1"/>
      <name val="ＭＳ 明朝"/>
      <family val="1"/>
      <charset val="128"/>
    </font>
    <font>
      <sz val="17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0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">
    <xf numFmtId="0" fontId="0" fillId="2" borderId="0"/>
  </cellStyleXfs>
  <cellXfs count="173">
    <xf numFmtId="0" fontId="0" fillId="2" borderId="0" xfId="0"/>
    <xf numFmtId="0" fontId="2" fillId="0" borderId="0" xfId="0" applyFont="1" applyFill="1"/>
    <xf numFmtId="176" fontId="2" fillId="0" borderId="0" xfId="0" applyNumberFormat="1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178" fontId="4" fillId="0" borderId="3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178" fontId="4" fillId="0" borderId="0" xfId="0" applyNumberFormat="1" applyFont="1" applyFill="1"/>
    <xf numFmtId="1" fontId="4" fillId="0" borderId="0" xfId="0" applyNumberFormat="1" applyFont="1" applyFill="1"/>
    <xf numFmtId="0" fontId="4" fillId="0" borderId="37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distributed" vertical="distributed" justifyLastLine="1"/>
    </xf>
    <xf numFmtId="0" fontId="4" fillId="0" borderId="6" xfId="0" quotePrefix="1" applyFont="1" applyFill="1" applyBorder="1" applyAlignment="1">
      <alignment vertical="center"/>
    </xf>
    <xf numFmtId="0" fontId="4" fillId="0" borderId="6" xfId="0" applyFont="1" applyFill="1" applyBorder="1" applyAlignment="1">
      <alignment horizontal="justify" vertical="center"/>
    </xf>
    <xf numFmtId="0" fontId="4" fillId="0" borderId="6" xfId="0" applyFont="1" applyFill="1" applyBorder="1" applyAlignment="1">
      <alignment vertical="center" shrinkToFit="1"/>
    </xf>
    <xf numFmtId="0" fontId="4" fillId="0" borderId="47" xfId="0" applyFont="1" applyFill="1" applyBorder="1" applyAlignment="1">
      <alignment vertical="center"/>
    </xf>
    <xf numFmtId="0" fontId="9" fillId="0" borderId="0" xfId="0" applyFont="1" applyFill="1" applyAlignment="1">
      <alignment horizontal="left"/>
    </xf>
    <xf numFmtId="0" fontId="10" fillId="0" borderId="46" xfId="0" applyFont="1" applyFill="1" applyBorder="1" applyAlignment="1">
      <alignment horizontal="centerContinuous" vertical="center"/>
    </xf>
    <xf numFmtId="0" fontId="10" fillId="0" borderId="27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distributed" vertical="distributed" justifyLastLine="1"/>
    </xf>
    <xf numFmtId="0" fontId="10" fillId="0" borderId="4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178" fontId="10" fillId="0" borderId="3" xfId="0" applyNumberFormat="1" applyFont="1" applyFill="1" applyBorder="1" applyAlignment="1">
      <alignment vertical="center"/>
    </xf>
    <xf numFmtId="176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37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top"/>
    </xf>
    <xf numFmtId="176" fontId="11" fillId="0" borderId="0" xfId="0" applyNumberFormat="1" applyFont="1" applyFill="1"/>
    <xf numFmtId="0" fontId="11" fillId="0" borderId="0" xfId="0" applyFont="1" applyFill="1"/>
    <xf numFmtId="0" fontId="12" fillId="2" borderId="0" xfId="0" applyFont="1" applyAlignment="1">
      <alignment horizontal="left" vertical="center"/>
    </xf>
    <xf numFmtId="0" fontId="9" fillId="0" borderId="2" xfId="0" applyFont="1" applyFill="1" applyBorder="1"/>
    <xf numFmtId="0" fontId="12" fillId="0" borderId="2" xfId="0" applyFont="1" applyFill="1" applyBorder="1"/>
    <xf numFmtId="0" fontId="10" fillId="0" borderId="1" xfId="0" applyFont="1" applyFill="1" applyBorder="1" applyAlignment="1">
      <alignment horizontal="centerContinuous" vertical="center"/>
    </xf>
    <xf numFmtId="0" fontId="10" fillId="0" borderId="2" xfId="0" applyFont="1" applyFill="1" applyBorder="1" applyAlignment="1">
      <alignment horizontal="centerContinuous" vertical="center"/>
    </xf>
    <xf numFmtId="0" fontId="10" fillId="0" borderId="0" xfId="0" applyFont="1" applyFill="1"/>
    <xf numFmtId="0" fontId="10" fillId="0" borderId="11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/>
    </xf>
    <xf numFmtId="178" fontId="10" fillId="0" borderId="7" xfId="0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177" fontId="10" fillId="0" borderId="0" xfId="0" applyNumberFormat="1" applyFont="1" applyFill="1" applyAlignment="1">
      <alignment vertical="center"/>
    </xf>
    <xf numFmtId="0" fontId="10" fillId="0" borderId="6" xfId="0" applyFont="1" applyFill="1" applyBorder="1" applyAlignment="1">
      <alignment horizontal="center" vertical="top"/>
    </xf>
    <xf numFmtId="178" fontId="10" fillId="0" borderId="7" xfId="0" applyNumberFormat="1" applyFont="1" applyFill="1" applyBorder="1" applyAlignment="1">
      <alignment vertical="top"/>
    </xf>
    <xf numFmtId="176" fontId="10" fillId="0" borderId="0" xfId="0" applyNumberFormat="1" applyFont="1" applyFill="1" applyAlignment="1">
      <alignment vertical="top"/>
    </xf>
    <xf numFmtId="0" fontId="10" fillId="0" borderId="0" xfId="0" applyFont="1" applyFill="1" applyAlignment="1">
      <alignment vertical="top"/>
    </xf>
    <xf numFmtId="178" fontId="10" fillId="0" borderId="0" xfId="0" applyNumberFormat="1" applyFont="1" applyFill="1" applyAlignment="1">
      <alignment vertical="top"/>
    </xf>
    <xf numFmtId="0" fontId="10" fillId="0" borderId="6" xfId="0" applyFont="1" applyFill="1" applyBorder="1" applyAlignment="1">
      <alignment vertical="top"/>
    </xf>
    <xf numFmtId="177" fontId="10" fillId="0" borderId="0" xfId="0" applyNumberFormat="1" applyFont="1" applyFill="1" applyAlignment="1">
      <alignment horizontal="right" vertical="center"/>
    </xf>
    <xf numFmtId="181" fontId="10" fillId="0" borderId="0" xfId="0" applyNumberFormat="1" applyFont="1" applyFill="1" applyAlignment="1">
      <alignment vertical="center"/>
    </xf>
    <xf numFmtId="0" fontId="10" fillId="0" borderId="9" xfId="0" applyFont="1" applyFill="1" applyBorder="1" applyAlignment="1">
      <alignment vertical="center"/>
    </xf>
    <xf numFmtId="178" fontId="10" fillId="0" borderId="10" xfId="0" applyNumberFormat="1" applyFont="1" applyFill="1" applyBorder="1" applyAlignment="1">
      <alignment vertical="center"/>
    </xf>
    <xf numFmtId="0" fontId="12" fillId="0" borderId="0" xfId="0" applyFont="1" applyFill="1"/>
    <xf numFmtId="178" fontId="12" fillId="0" borderId="0" xfId="0" applyNumberFormat="1" applyFont="1" applyFill="1"/>
    <xf numFmtId="0" fontId="10" fillId="0" borderId="40" xfId="0" applyFont="1" applyFill="1" applyBorder="1" applyAlignment="1">
      <alignment vertical="center"/>
    </xf>
    <xf numFmtId="178" fontId="10" fillId="0" borderId="41" xfId="0" applyNumberFormat="1" applyFont="1" applyFill="1" applyBorder="1" applyAlignment="1">
      <alignment vertical="center"/>
    </xf>
    <xf numFmtId="177" fontId="10" fillId="0" borderId="40" xfId="0" applyNumberFormat="1" applyFont="1" applyFill="1" applyBorder="1" applyAlignment="1">
      <alignment vertical="center"/>
    </xf>
    <xf numFmtId="177" fontId="10" fillId="0" borderId="33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right"/>
    </xf>
    <xf numFmtId="0" fontId="14" fillId="0" borderId="2" xfId="0" applyFont="1" applyFill="1" applyBorder="1" applyAlignment="1">
      <alignment horizontal="distributed" vertical="distributed" justifyLastLine="1"/>
    </xf>
    <xf numFmtId="0" fontId="14" fillId="0" borderId="26" xfId="0" applyFont="1" applyFill="1" applyBorder="1" applyAlignment="1">
      <alignment horizontal="distributed" vertical="distributed" justifyLastLine="1"/>
    </xf>
    <xf numFmtId="0" fontId="14" fillId="0" borderId="10" xfId="0" applyFont="1" applyFill="1" applyBorder="1" applyAlignment="1">
      <alignment horizontal="distributed" vertical="distributed" justifyLastLine="1"/>
    </xf>
    <xf numFmtId="0" fontId="14" fillId="0" borderId="1" xfId="0" applyFont="1" applyFill="1" applyBorder="1" applyAlignment="1">
      <alignment horizontal="distributed" vertical="distributed" justifyLastLine="1"/>
    </xf>
    <xf numFmtId="0" fontId="14" fillId="0" borderId="36" xfId="0" applyFont="1" applyFill="1" applyBorder="1"/>
    <xf numFmtId="0" fontId="14" fillId="0" borderId="0" xfId="0" applyFont="1" applyFill="1" applyAlignment="1">
      <alignment horizontal="centerContinuous" vertical="center"/>
    </xf>
    <xf numFmtId="0" fontId="14" fillId="0" borderId="25" xfId="0" applyFont="1" applyFill="1" applyBorder="1" applyAlignment="1">
      <alignment horizontal="centerContinuous" vertical="center"/>
    </xf>
    <xf numFmtId="0" fontId="14" fillId="0" borderId="0" xfId="0" applyFont="1" applyFill="1" applyAlignment="1">
      <alignment vertical="center"/>
    </xf>
    <xf numFmtId="41" fontId="14" fillId="0" borderId="7" xfId="0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41" fontId="14" fillId="0" borderId="3" xfId="0" applyNumberFormat="1" applyFont="1" applyFill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Continuous"/>
    </xf>
    <xf numFmtId="0" fontId="14" fillId="0" borderId="17" xfId="0" applyFont="1" applyFill="1" applyBorder="1" applyAlignment="1">
      <alignment vertical="center"/>
    </xf>
    <xf numFmtId="0" fontId="14" fillId="0" borderId="33" xfId="0" applyFont="1" applyFill="1" applyBorder="1" applyAlignment="1">
      <alignment vertical="center"/>
    </xf>
    <xf numFmtId="41" fontId="14" fillId="0" borderId="39" xfId="0" applyNumberFormat="1" applyFont="1" applyFill="1" applyBorder="1" applyAlignment="1">
      <alignment vertical="center"/>
    </xf>
    <xf numFmtId="0" fontId="14" fillId="0" borderId="39" xfId="0" applyFont="1" applyFill="1" applyBorder="1" applyAlignment="1">
      <alignment vertical="center"/>
    </xf>
    <xf numFmtId="0" fontId="14" fillId="0" borderId="13" xfId="0" applyFont="1" applyFill="1" applyBorder="1"/>
    <xf numFmtId="41" fontId="14" fillId="0" borderId="21" xfId="0" applyNumberFormat="1" applyFont="1" applyFill="1" applyBorder="1" applyAlignment="1">
      <alignment vertical="center"/>
    </xf>
    <xf numFmtId="0" fontId="14" fillId="0" borderId="17" xfId="0" applyFont="1" applyFill="1" applyBorder="1" applyAlignment="1">
      <alignment horizontal="center" vertical="center"/>
    </xf>
    <xf numFmtId="41" fontId="14" fillId="0" borderId="0" xfId="0" applyNumberFormat="1" applyFont="1" applyFill="1" applyAlignment="1">
      <alignment vertical="center"/>
    </xf>
    <xf numFmtId="0" fontId="14" fillId="0" borderId="31" xfId="0" applyFont="1" applyFill="1" applyBorder="1" applyAlignment="1">
      <alignment vertical="center"/>
    </xf>
    <xf numFmtId="0" fontId="14" fillId="0" borderId="38" xfId="0" applyFont="1" applyFill="1" applyBorder="1" applyAlignment="1">
      <alignment horizontal="centerContinuous"/>
    </xf>
    <xf numFmtId="0" fontId="14" fillId="0" borderId="42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41" fontId="10" fillId="0" borderId="0" xfId="0" applyNumberFormat="1" applyFont="1" applyFill="1" applyAlignment="1">
      <alignment vertical="center"/>
    </xf>
    <xf numFmtId="0" fontId="10" fillId="0" borderId="16" xfId="0" applyFont="1" applyFill="1" applyBorder="1" applyAlignment="1">
      <alignment vertical="center"/>
    </xf>
    <xf numFmtId="0" fontId="10" fillId="0" borderId="41" xfId="0" applyFont="1" applyFill="1" applyBorder="1" applyAlignment="1">
      <alignment vertical="center"/>
    </xf>
    <xf numFmtId="0" fontId="9" fillId="0" borderId="0" xfId="0" applyFont="1" applyFill="1" applyAlignment="1">
      <alignment vertical="top"/>
    </xf>
    <xf numFmtId="0" fontId="10" fillId="0" borderId="2" xfId="0" applyFont="1" applyFill="1" applyBorder="1"/>
    <xf numFmtId="0" fontId="15" fillId="0" borderId="2" xfId="0" applyFont="1" applyFill="1" applyBorder="1" applyAlignment="1">
      <alignment horizontal="right"/>
    </xf>
    <xf numFmtId="0" fontId="14" fillId="0" borderId="27" xfId="0" applyFont="1" applyFill="1" applyBorder="1"/>
    <xf numFmtId="180" fontId="14" fillId="0" borderId="21" xfId="0" applyNumberFormat="1" applyFont="1" applyFill="1" applyBorder="1" applyAlignment="1">
      <alignment horizontal="right" vertical="center"/>
    </xf>
    <xf numFmtId="41" fontId="14" fillId="0" borderId="20" xfId="0" applyNumberFormat="1" applyFont="1" applyFill="1" applyBorder="1" applyAlignment="1">
      <alignment vertical="center"/>
    </xf>
    <xf numFmtId="0" fontId="14" fillId="0" borderId="0" xfId="0" applyFont="1" applyFill="1"/>
    <xf numFmtId="179" fontId="14" fillId="0" borderId="3" xfId="0" applyNumberFormat="1" applyFont="1" applyFill="1" applyBorder="1" applyAlignment="1">
      <alignment vertical="center"/>
    </xf>
    <xf numFmtId="0" fontId="14" fillId="0" borderId="43" xfId="0" applyFont="1" applyFill="1" applyBorder="1"/>
    <xf numFmtId="0" fontId="14" fillId="0" borderId="2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32" xfId="0" applyFont="1" applyFill="1" applyBorder="1" applyAlignment="1">
      <alignment vertical="center"/>
    </xf>
    <xf numFmtId="0" fontId="11" fillId="0" borderId="29" xfId="0" applyFont="1" applyFill="1" applyBorder="1"/>
    <xf numFmtId="0" fontId="14" fillId="0" borderId="20" xfId="0" applyFont="1" applyFill="1" applyBorder="1" applyAlignment="1">
      <alignment vertical="center"/>
    </xf>
    <xf numFmtId="180" fontId="14" fillId="0" borderId="7" xfId="0" applyNumberFormat="1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horizontal="centerContinuous" vertical="center"/>
    </xf>
    <xf numFmtId="0" fontId="14" fillId="0" borderId="30" xfId="0" applyFont="1" applyFill="1" applyBorder="1" applyAlignment="1">
      <alignment horizontal="centerContinuous" vertical="center"/>
    </xf>
    <xf numFmtId="41" fontId="14" fillId="0" borderId="48" xfId="0" applyNumberFormat="1" applyFont="1" applyFill="1" applyBorder="1" applyAlignment="1">
      <alignment vertical="center"/>
    </xf>
    <xf numFmtId="41" fontId="14" fillId="0" borderId="32" xfId="0" applyNumberFormat="1" applyFont="1" applyFill="1" applyBorder="1" applyAlignment="1">
      <alignment vertical="center"/>
    </xf>
    <xf numFmtId="41" fontId="14" fillId="0" borderId="34" xfId="0" applyNumberFormat="1" applyFont="1" applyFill="1" applyBorder="1" applyAlignment="1">
      <alignment horizontal="right" vertical="center"/>
    </xf>
    <xf numFmtId="0" fontId="14" fillId="0" borderId="34" xfId="0" applyFont="1" applyFill="1" applyBorder="1" applyAlignment="1">
      <alignment vertical="center"/>
    </xf>
    <xf numFmtId="41" fontId="14" fillId="0" borderId="33" xfId="0" applyNumberFormat="1" applyFont="1" applyFill="1" applyBorder="1" applyAlignment="1">
      <alignment vertical="center"/>
    </xf>
    <xf numFmtId="41" fontId="14" fillId="0" borderId="0" xfId="0" applyNumberFormat="1" applyFont="1" applyFill="1" applyAlignment="1">
      <alignment horizontal="right" vertical="center"/>
    </xf>
    <xf numFmtId="41" fontId="10" fillId="0" borderId="0" xfId="0" applyNumberFormat="1" applyFont="1" applyFill="1" applyAlignment="1">
      <alignment horizontal="right" vertical="center"/>
    </xf>
    <xf numFmtId="41" fontId="9" fillId="0" borderId="3" xfId="0" applyNumberFormat="1" applyFont="1" applyFill="1" applyBorder="1" applyAlignment="1">
      <alignment vertical="center"/>
    </xf>
    <xf numFmtId="0" fontId="14" fillId="0" borderId="29" xfId="0" applyFont="1" applyFill="1" applyBorder="1"/>
    <xf numFmtId="0" fontId="14" fillId="0" borderId="24" xfId="0" applyFont="1" applyFill="1" applyBorder="1" applyAlignment="1">
      <alignment vertical="center"/>
    </xf>
    <xf numFmtId="41" fontId="14" fillId="0" borderId="14" xfId="0" applyNumberFormat="1" applyFont="1" applyFill="1" applyBorder="1" applyAlignment="1">
      <alignment vertical="center"/>
    </xf>
    <xf numFmtId="0" fontId="14" fillId="0" borderId="14" xfId="0" applyFont="1" applyFill="1" applyBorder="1" applyAlignment="1">
      <alignment vertical="center"/>
    </xf>
    <xf numFmtId="0" fontId="14" fillId="0" borderId="38" xfId="0" applyFont="1" applyFill="1" applyBorder="1"/>
    <xf numFmtId="0" fontId="14" fillId="0" borderId="8" xfId="0" applyFont="1" applyFill="1" applyBorder="1" applyAlignment="1">
      <alignment horizontal="centerContinuous" vertical="center"/>
    </xf>
    <xf numFmtId="0" fontId="14" fillId="0" borderId="6" xfId="0" applyFont="1" applyFill="1" applyBorder="1" applyAlignment="1">
      <alignment vertical="center"/>
    </xf>
    <xf numFmtId="0" fontId="14" fillId="0" borderId="23" xfId="0" applyFont="1" applyFill="1" applyBorder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1" fontId="14" fillId="0" borderId="29" xfId="0" applyNumberFormat="1" applyFont="1" applyFill="1" applyBorder="1" applyAlignment="1">
      <alignment vertical="center"/>
    </xf>
    <xf numFmtId="41" fontId="14" fillId="0" borderId="3" xfId="0" applyNumberFormat="1" applyFont="1" applyFill="1" applyBorder="1" applyAlignment="1">
      <alignment horizontal="right" vertical="center"/>
    </xf>
    <xf numFmtId="0" fontId="11" fillId="0" borderId="17" xfId="0" applyFont="1" applyFill="1" applyBorder="1"/>
    <xf numFmtId="0" fontId="14" fillId="0" borderId="19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vertical="center"/>
    </xf>
    <xf numFmtId="0" fontId="11" fillId="0" borderId="15" xfId="0" applyFont="1" applyFill="1" applyBorder="1"/>
    <xf numFmtId="0" fontId="11" fillId="0" borderId="30" xfId="0" applyFont="1" applyFill="1" applyBorder="1"/>
    <xf numFmtId="0" fontId="11" fillId="0" borderId="18" xfId="0" applyFont="1" applyFill="1" applyBorder="1"/>
    <xf numFmtId="41" fontId="14" fillId="0" borderId="7" xfId="0" applyNumberFormat="1" applyFont="1" applyFill="1" applyBorder="1"/>
    <xf numFmtId="0" fontId="14" fillId="0" borderId="17" xfId="0" applyFont="1" applyFill="1" applyBorder="1"/>
    <xf numFmtId="41" fontId="14" fillId="0" borderId="31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top"/>
    </xf>
    <xf numFmtId="41" fontId="14" fillId="0" borderId="0" xfId="0" applyNumberFormat="1" applyFont="1" applyFill="1"/>
    <xf numFmtId="0" fontId="14" fillId="0" borderId="0" xfId="0" applyFont="1" applyFill="1" applyAlignment="1">
      <alignment horizontal="left"/>
    </xf>
    <xf numFmtId="179" fontId="14" fillId="0" borderId="17" xfId="0" applyNumberFormat="1" applyFont="1" applyFill="1" applyBorder="1"/>
    <xf numFmtId="0" fontId="11" fillId="0" borderId="35" xfId="0" applyFont="1" applyFill="1" applyBorder="1"/>
    <xf numFmtId="0" fontId="11" fillId="0" borderId="34" xfId="0" applyFont="1" applyFill="1" applyBorder="1"/>
    <xf numFmtId="0" fontId="11" fillId="0" borderId="16" xfId="0" applyFont="1" applyFill="1" applyBorder="1"/>
    <xf numFmtId="0" fontId="11" fillId="0" borderId="13" xfId="0" applyFont="1" applyFill="1" applyBorder="1"/>
    <xf numFmtId="0" fontId="3" fillId="0" borderId="0" xfId="0" applyFont="1" applyFill="1" applyAlignment="1">
      <alignment vertical="center"/>
    </xf>
    <xf numFmtId="3" fontId="10" fillId="0" borderId="3" xfId="0" applyNumberFormat="1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179" fontId="14" fillId="0" borderId="0" xfId="0" applyNumberFormat="1" applyFont="1" applyFill="1" applyAlignment="1">
      <alignment vertical="center"/>
    </xf>
    <xf numFmtId="3" fontId="14" fillId="0" borderId="3" xfId="0" applyNumberFormat="1" applyFont="1" applyFill="1" applyBorder="1" applyAlignment="1">
      <alignment vertical="center"/>
    </xf>
    <xf numFmtId="0" fontId="11" fillId="0" borderId="8" xfId="0" applyFont="1" applyFill="1" applyBorder="1"/>
    <xf numFmtId="41" fontId="14" fillId="0" borderId="49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distributed" vertical="distributed" justifyLastLine="1"/>
    </xf>
    <xf numFmtId="0" fontId="4" fillId="0" borderId="47" xfId="0" applyFont="1" applyFill="1" applyBorder="1" applyAlignment="1">
      <alignment horizontal="distributed" vertical="distributed" justifyLastLine="1"/>
    </xf>
    <xf numFmtId="0" fontId="5" fillId="0" borderId="2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 vertical="top"/>
    </xf>
    <xf numFmtId="0" fontId="10" fillId="0" borderId="5" xfId="0" applyFont="1" applyFill="1" applyBorder="1" applyAlignment="1">
      <alignment horizontal="distributed" vertical="distributed" justifyLastLine="1"/>
    </xf>
    <xf numFmtId="0" fontId="10" fillId="0" borderId="9" xfId="0" applyFont="1" applyFill="1" applyBorder="1" applyAlignment="1">
      <alignment horizontal="distributed" vertical="distributed" justifyLastLine="1"/>
    </xf>
    <xf numFmtId="0" fontId="8" fillId="0" borderId="0" xfId="0" applyFont="1" applyFill="1" applyAlignment="1">
      <alignment horizontal="left" vertical="center"/>
    </xf>
    <xf numFmtId="0" fontId="12" fillId="2" borderId="0" xfId="0" applyFont="1" applyAlignment="1">
      <alignment horizontal="left" vertical="center"/>
    </xf>
    <xf numFmtId="0" fontId="8" fillId="0" borderId="0" xfId="0" applyFont="1" applyFill="1" applyAlignment="1">
      <alignment horizontal="right" vertical="center" indent="1"/>
    </xf>
    <xf numFmtId="0" fontId="12" fillId="2" borderId="0" xfId="0" applyFont="1" applyAlignment="1">
      <alignment horizontal="right" vertical="center" indent="1"/>
    </xf>
    <xf numFmtId="0" fontId="14" fillId="0" borderId="44" xfId="0" applyFont="1" applyFill="1" applyBorder="1" applyAlignment="1">
      <alignment horizontal="distributed"/>
    </xf>
    <xf numFmtId="0" fontId="14" fillId="0" borderId="27" xfId="0" applyFont="1" applyFill="1" applyBorder="1" applyAlignment="1">
      <alignment horizontal="distributed"/>
    </xf>
    <xf numFmtId="0" fontId="14" fillId="0" borderId="27" xfId="0" applyFont="1" applyFill="1" applyBorder="1" applyAlignment="1">
      <alignment horizontal="distributed" vertical="distributed" justifyLastLine="1"/>
    </xf>
    <xf numFmtId="0" fontId="14" fillId="0" borderId="28" xfId="0" applyFont="1" applyFill="1" applyBorder="1" applyAlignment="1">
      <alignment horizontal="distributed" vertical="distributed" justifyLastLine="1"/>
    </xf>
    <xf numFmtId="0" fontId="14" fillId="0" borderId="45" xfId="0" applyFont="1" applyFill="1" applyBorder="1" applyAlignment="1">
      <alignment horizontal="distributed" vertical="distributed" justifyLastLine="1"/>
    </xf>
    <xf numFmtId="0" fontId="9" fillId="0" borderId="2" xfId="0" applyFont="1" applyFill="1" applyBorder="1" applyAlignment="1">
      <alignment horizontal="left"/>
    </xf>
    <xf numFmtId="0" fontId="14" fillId="0" borderId="43" xfId="0" applyFont="1" applyFill="1" applyBorder="1" applyAlignment="1">
      <alignment horizontal="distributed"/>
    </xf>
    <xf numFmtId="0" fontId="8" fillId="0" borderId="0" xfId="0" applyFont="1" applyFill="1" applyAlignment="1">
      <alignment horizontal="right" vertical="center"/>
    </xf>
    <xf numFmtId="0" fontId="14" fillId="0" borderId="38" xfId="0" applyFont="1" applyFill="1" applyBorder="1" applyAlignment="1">
      <alignment horizontal="distributed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"/>
  <sheetViews>
    <sheetView showGridLines="0" tabSelected="1" showOutlineSymbols="0" zoomScale="70" zoomScaleNormal="70" zoomScaleSheetLayoutView="70" zoomScalePageLayoutView="80" workbookViewId="0">
      <selection activeCell="A2" sqref="A2:E2"/>
    </sheetView>
  </sheetViews>
  <sheetFormatPr defaultColWidth="9" defaultRowHeight="13.5" customHeight="1" x14ac:dyDescent="0.15"/>
  <cols>
    <col min="1" max="1" width="32.69921875" style="1" customWidth="1"/>
    <col min="2" max="2" width="26.09765625" style="1" customWidth="1"/>
    <col min="3" max="3" width="8.3984375" style="1" bestFit="1" customWidth="1"/>
    <col min="4" max="4" width="26.09765625" style="1" customWidth="1"/>
    <col min="5" max="5" width="8.3984375" style="1" bestFit="1" customWidth="1"/>
    <col min="6" max="6" width="26.09765625" style="34" customWidth="1"/>
    <col min="7" max="7" width="8.3984375" style="34" bestFit="1" customWidth="1"/>
    <col min="8" max="8" width="22.19921875" style="1" bestFit="1" customWidth="1"/>
    <col min="9" max="9" width="10.8984375" style="1" customWidth="1"/>
    <col min="10" max="16384" width="9" style="1"/>
  </cols>
  <sheetData>
    <row r="1" spans="1:9" ht="25.5" customHeight="1" x14ac:dyDescent="0.15">
      <c r="A1" s="147" t="s">
        <v>257</v>
      </c>
      <c r="B1" s="147"/>
      <c r="C1" s="147"/>
      <c r="D1" s="147"/>
      <c r="E1" s="147"/>
      <c r="F1" s="147"/>
      <c r="G1" s="147"/>
    </row>
    <row r="2" spans="1:9" ht="45" customHeight="1" x14ac:dyDescent="0.25">
      <c r="A2" s="156" t="s">
        <v>0</v>
      </c>
      <c r="B2" s="156"/>
      <c r="C2" s="156"/>
      <c r="D2" s="156"/>
      <c r="E2" s="156"/>
      <c r="F2" s="21"/>
      <c r="G2" s="21"/>
    </row>
    <row r="3" spans="1:9" s="5" customFormat="1" ht="20.100000000000001" customHeight="1" x14ac:dyDescent="0.2">
      <c r="A3" s="154" t="s">
        <v>244</v>
      </c>
      <c r="B3" s="3" t="s">
        <v>226</v>
      </c>
      <c r="C3" s="4"/>
      <c r="D3" s="22" t="s">
        <v>249</v>
      </c>
      <c r="E3" s="23"/>
      <c r="F3" s="22" t="s">
        <v>254</v>
      </c>
      <c r="G3" s="23"/>
    </row>
    <row r="4" spans="1:9" s="5" customFormat="1" ht="20.100000000000001" customHeight="1" x14ac:dyDescent="0.2">
      <c r="A4" s="155"/>
      <c r="B4" s="16" t="s">
        <v>243</v>
      </c>
      <c r="C4" s="16" t="s">
        <v>1</v>
      </c>
      <c r="D4" s="24" t="s">
        <v>243</v>
      </c>
      <c r="E4" s="24" t="s">
        <v>1</v>
      </c>
      <c r="F4" s="24" t="s">
        <v>243</v>
      </c>
      <c r="G4" s="24" t="s">
        <v>1</v>
      </c>
    </row>
    <row r="5" spans="1:9" s="5" customFormat="1" ht="17.100000000000001" customHeight="1" x14ac:dyDescent="0.2">
      <c r="A5" s="10"/>
      <c r="B5" s="8" t="s">
        <v>2</v>
      </c>
      <c r="C5" s="7" t="s">
        <v>3</v>
      </c>
      <c r="D5" s="25" t="s">
        <v>2</v>
      </c>
      <c r="E5" s="26" t="s">
        <v>3</v>
      </c>
      <c r="F5" s="25" t="s">
        <v>2</v>
      </c>
      <c r="G5" s="26" t="s">
        <v>3</v>
      </c>
    </row>
    <row r="6" spans="1:9" s="5" customFormat="1" ht="17.100000000000001" customHeight="1" x14ac:dyDescent="0.2">
      <c r="A6" s="10" t="s">
        <v>4</v>
      </c>
      <c r="B6" s="9">
        <v>734313281241</v>
      </c>
      <c r="C6" s="12">
        <v>99.999999999999972</v>
      </c>
      <c r="D6" s="27">
        <v>700791179223</v>
      </c>
      <c r="E6" s="28">
        <f>SUM(E8:E80)</f>
        <v>100.00000000000001</v>
      </c>
      <c r="F6" s="27">
        <v>707863187449</v>
      </c>
      <c r="G6" s="28">
        <f>SUM(G8:G80)</f>
        <v>100</v>
      </c>
    </row>
    <row r="7" spans="1:9" s="5" customFormat="1" ht="17.100000000000001" customHeight="1" x14ac:dyDescent="0.2">
      <c r="A7" s="10"/>
      <c r="B7" s="9"/>
      <c r="C7" s="6"/>
      <c r="D7" s="27"/>
      <c r="E7" s="29"/>
      <c r="F7" s="27"/>
      <c r="G7" s="29"/>
    </row>
    <row r="8" spans="1:9" s="5" customFormat="1" ht="17.100000000000001" customHeight="1" x14ac:dyDescent="0.2">
      <c r="A8" s="10" t="s">
        <v>5</v>
      </c>
      <c r="B8" s="9">
        <v>110282952846</v>
      </c>
      <c r="C8" s="12">
        <v>15.018515348056926</v>
      </c>
      <c r="D8" s="27">
        <v>110261201842</v>
      </c>
      <c r="E8" s="28">
        <f>D8/D6*100</f>
        <v>15.733817021534396</v>
      </c>
      <c r="F8" s="148">
        <v>112023484963</v>
      </c>
      <c r="G8" s="28">
        <f>F8/F6*100</f>
        <v>15.825584230013522</v>
      </c>
      <c r="H8" s="14"/>
      <c r="I8" s="13"/>
    </row>
    <row r="9" spans="1:9" s="5" customFormat="1" ht="17.100000000000001" customHeight="1" x14ac:dyDescent="0.2">
      <c r="A9" s="10" t="s">
        <v>6</v>
      </c>
      <c r="B9" s="9">
        <v>33750331752</v>
      </c>
      <c r="C9" s="6"/>
      <c r="D9" s="27">
        <v>34461496016</v>
      </c>
      <c r="E9" s="29"/>
      <c r="F9" s="148">
        <v>33610878718</v>
      </c>
      <c r="G9" s="29"/>
    </row>
    <row r="10" spans="1:9" s="5" customFormat="1" ht="17.100000000000001" customHeight="1" x14ac:dyDescent="0.2">
      <c r="A10" s="10" t="s">
        <v>7</v>
      </c>
      <c r="B10" s="9">
        <v>27701575003</v>
      </c>
      <c r="C10" s="6"/>
      <c r="D10" s="27">
        <v>25800227983</v>
      </c>
      <c r="E10" s="29"/>
      <c r="F10" s="148">
        <v>26535378643</v>
      </c>
      <c r="G10" s="29"/>
    </row>
    <row r="11" spans="1:9" s="5" customFormat="1" ht="17.100000000000001" customHeight="1" x14ac:dyDescent="0.2">
      <c r="A11" s="10" t="s">
        <v>8</v>
      </c>
      <c r="B11" s="9">
        <v>21494842159</v>
      </c>
      <c r="C11" s="6"/>
      <c r="D11" s="27">
        <v>22324305594</v>
      </c>
      <c r="E11" s="29"/>
      <c r="F11" s="148">
        <v>24033175592</v>
      </c>
      <c r="G11" s="29"/>
    </row>
    <row r="12" spans="1:9" s="5" customFormat="1" ht="17.100000000000001" customHeight="1" x14ac:dyDescent="0.2">
      <c r="A12" s="10" t="s">
        <v>9</v>
      </c>
      <c r="B12" s="9">
        <v>2202566977</v>
      </c>
      <c r="C12" s="6"/>
      <c r="D12" s="27">
        <v>2439163552</v>
      </c>
      <c r="E12" s="29"/>
      <c r="F12" s="148">
        <v>2753117449</v>
      </c>
      <c r="G12" s="29"/>
    </row>
    <row r="13" spans="1:9" s="5" customFormat="1" ht="17.100000000000001" customHeight="1" x14ac:dyDescent="0.2">
      <c r="A13" s="10" t="s">
        <v>10</v>
      </c>
      <c r="B13" s="9">
        <v>1374466640</v>
      </c>
      <c r="C13" s="6"/>
      <c r="D13" s="27">
        <v>1388037079</v>
      </c>
      <c r="E13" s="29"/>
      <c r="F13" s="148">
        <v>1372112339</v>
      </c>
      <c r="G13" s="29"/>
    </row>
    <row r="14" spans="1:9" s="5" customFormat="1" ht="17.100000000000001" customHeight="1" x14ac:dyDescent="0.2">
      <c r="A14" s="10" t="s">
        <v>53</v>
      </c>
      <c r="B14" s="9">
        <v>398207420</v>
      </c>
      <c r="C14" s="6"/>
      <c r="D14" s="27">
        <v>396827420</v>
      </c>
      <c r="E14" s="29"/>
      <c r="F14" s="27">
        <v>392916680</v>
      </c>
      <c r="G14" s="29"/>
    </row>
    <row r="15" spans="1:9" s="5" customFormat="1" ht="17.100000000000001" customHeight="1" x14ac:dyDescent="0.2">
      <c r="A15" s="10" t="s">
        <v>11</v>
      </c>
      <c r="B15" s="9">
        <v>14236215203</v>
      </c>
      <c r="C15" s="6"/>
      <c r="D15" s="27">
        <v>14288790391</v>
      </c>
      <c r="E15" s="29"/>
      <c r="F15" s="148">
        <v>14431154942</v>
      </c>
      <c r="G15" s="29"/>
    </row>
    <row r="16" spans="1:9" s="5" customFormat="1" ht="17.100000000000001" customHeight="1" x14ac:dyDescent="0.2">
      <c r="A16" s="10" t="s">
        <v>12</v>
      </c>
      <c r="B16" s="9">
        <v>7881300</v>
      </c>
      <c r="C16" s="6"/>
      <c r="D16" s="27">
        <v>7548200</v>
      </c>
      <c r="E16" s="29"/>
      <c r="F16" s="27">
        <v>7544600</v>
      </c>
      <c r="G16" s="29"/>
    </row>
    <row r="17" spans="1:9" s="5" customFormat="1" ht="17.100000000000001" customHeight="1" x14ac:dyDescent="0.2">
      <c r="A17" s="10" t="s">
        <v>13</v>
      </c>
      <c r="B17" s="9">
        <v>8779978448</v>
      </c>
      <c r="C17" s="6"/>
      <c r="D17" s="27">
        <v>8780023977</v>
      </c>
      <c r="E17" s="29"/>
      <c r="F17" s="148">
        <v>8528917974</v>
      </c>
      <c r="G17" s="29"/>
    </row>
    <row r="18" spans="1:9" s="5" customFormat="1" ht="17.100000000000001" customHeight="1" x14ac:dyDescent="0.2">
      <c r="A18" s="10" t="s">
        <v>51</v>
      </c>
      <c r="B18" s="9">
        <v>20751900</v>
      </c>
      <c r="C18" s="6"/>
      <c r="D18" s="27">
        <v>20103400</v>
      </c>
      <c r="E18" s="29"/>
      <c r="F18" s="27">
        <v>18653300</v>
      </c>
      <c r="G18" s="29"/>
    </row>
    <row r="19" spans="1:9" s="5" customFormat="1" ht="17.100000000000001" customHeight="1" x14ac:dyDescent="0.2">
      <c r="A19" s="10" t="s">
        <v>52</v>
      </c>
      <c r="B19" s="9">
        <v>308668844</v>
      </c>
      <c r="C19" s="6"/>
      <c r="D19" s="27">
        <v>324410330</v>
      </c>
      <c r="E19" s="29"/>
      <c r="F19" s="27">
        <v>339634726</v>
      </c>
      <c r="G19" s="29"/>
    </row>
    <row r="20" spans="1:9" s="5" customFormat="1" ht="17.100000000000001" customHeight="1" x14ac:dyDescent="0.2">
      <c r="A20" s="10" t="s">
        <v>225</v>
      </c>
      <c r="B20" s="9">
        <v>7467200</v>
      </c>
      <c r="C20" s="6"/>
      <c r="D20" s="27">
        <v>30267900</v>
      </c>
      <c r="E20" s="29"/>
      <c r="F20" s="27">
        <v>0</v>
      </c>
      <c r="G20" s="29"/>
    </row>
    <row r="21" spans="1:9" s="5" customFormat="1" ht="14.1" customHeight="1" x14ac:dyDescent="0.2">
      <c r="A21" s="10"/>
      <c r="B21" s="9"/>
      <c r="C21" s="6"/>
      <c r="D21" s="27"/>
      <c r="E21" s="29"/>
      <c r="F21" s="27"/>
      <c r="G21" s="29"/>
    </row>
    <row r="22" spans="1:9" s="5" customFormat="1" ht="17.100000000000001" customHeight="1" x14ac:dyDescent="0.2">
      <c r="A22" s="10" t="s">
        <v>14</v>
      </c>
      <c r="B22" s="9">
        <v>54678523271</v>
      </c>
      <c r="C22" s="12">
        <v>7.4462119462952527</v>
      </c>
      <c r="D22" s="27">
        <v>54321077232</v>
      </c>
      <c r="E22" s="28">
        <f>D22/D6*100</f>
        <v>7.7513928317745551</v>
      </c>
      <c r="F22" s="148">
        <v>55856792041</v>
      </c>
      <c r="G22" s="28">
        <f>F22/F6*100</f>
        <v>7.8909022296097806</v>
      </c>
    </row>
    <row r="23" spans="1:9" s="5" customFormat="1" ht="17.100000000000001" customHeight="1" x14ac:dyDescent="0.2">
      <c r="A23" s="10" t="s">
        <v>56</v>
      </c>
      <c r="B23" s="9">
        <v>54678523271</v>
      </c>
      <c r="C23" s="6"/>
      <c r="D23" s="27">
        <v>54321077232</v>
      </c>
      <c r="E23" s="29"/>
      <c r="F23" s="148">
        <v>55856792041</v>
      </c>
      <c r="G23" s="29"/>
    </row>
    <row r="24" spans="1:9" s="5" customFormat="1" ht="14.1" customHeight="1" x14ac:dyDescent="0.2">
      <c r="A24" s="10"/>
      <c r="B24" s="9"/>
      <c r="C24" s="6"/>
      <c r="D24" s="27"/>
      <c r="E24" s="29"/>
      <c r="F24" s="27"/>
      <c r="G24" s="29"/>
    </row>
    <row r="25" spans="1:9" s="5" customFormat="1" ht="17.100000000000001" customHeight="1" x14ac:dyDescent="0.2">
      <c r="A25" s="10" t="s">
        <v>15</v>
      </c>
      <c r="B25" s="9">
        <v>22601852000</v>
      </c>
      <c r="C25" s="12">
        <v>3.0779576752040416</v>
      </c>
      <c r="D25" s="27">
        <v>22680769000</v>
      </c>
      <c r="E25" s="28">
        <f>D25/D6*100</f>
        <v>3.2364518379279872</v>
      </c>
      <c r="F25" s="148">
        <v>25565864000</v>
      </c>
      <c r="G25" s="28">
        <f>F25/F6*100</f>
        <v>3.6116956571981591</v>
      </c>
      <c r="I25" s="13"/>
    </row>
    <row r="26" spans="1:9" s="5" customFormat="1" ht="17.100000000000001" customHeight="1" x14ac:dyDescent="0.2">
      <c r="A26" s="10" t="s">
        <v>57</v>
      </c>
      <c r="B26" s="9">
        <v>2004078000</v>
      </c>
      <c r="C26" s="6"/>
      <c r="D26" s="27">
        <v>2020997000</v>
      </c>
      <c r="E26" s="29"/>
      <c r="F26" s="148">
        <v>2000546000</v>
      </c>
      <c r="G26" s="29"/>
    </row>
    <row r="27" spans="1:9" s="5" customFormat="1" ht="17.100000000000001" customHeight="1" x14ac:dyDescent="0.2">
      <c r="A27" s="10" t="s">
        <v>16</v>
      </c>
      <c r="B27" s="9">
        <v>66926000</v>
      </c>
      <c r="C27" s="6"/>
      <c r="D27" s="27">
        <v>65098000</v>
      </c>
      <c r="E27" s="29"/>
      <c r="F27" s="27">
        <v>61635000</v>
      </c>
      <c r="G27" s="29"/>
    </row>
    <row r="28" spans="1:9" s="5" customFormat="1" ht="17.100000000000001" customHeight="1" x14ac:dyDescent="0.2">
      <c r="A28" s="10" t="s">
        <v>224</v>
      </c>
      <c r="B28" s="9">
        <v>113934000</v>
      </c>
      <c r="C28" s="6"/>
      <c r="D28" s="27">
        <v>96237000</v>
      </c>
      <c r="E28" s="29"/>
      <c r="F28" s="27">
        <v>89043000</v>
      </c>
      <c r="G28" s="29"/>
    </row>
    <row r="29" spans="1:9" s="5" customFormat="1" ht="17.100000000000001" customHeight="1" x14ac:dyDescent="0.2">
      <c r="A29" s="17" t="s">
        <v>210</v>
      </c>
      <c r="B29" s="9">
        <v>142229000</v>
      </c>
      <c r="C29" s="6"/>
      <c r="D29" s="27">
        <v>145030000</v>
      </c>
      <c r="E29" s="29"/>
      <c r="F29" s="27">
        <v>145404000</v>
      </c>
      <c r="G29" s="29"/>
    </row>
    <row r="30" spans="1:9" s="5" customFormat="1" ht="17.100000000000001" customHeight="1" x14ac:dyDescent="0.2">
      <c r="A30" s="10" t="s">
        <v>211</v>
      </c>
      <c r="B30" s="9">
        <v>184332000</v>
      </c>
      <c r="C30" s="6"/>
      <c r="D30" s="27">
        <v>184332000</v>
      </c>
      <c r="E30" s="29"/>
      <c r="F30" s="27">
        <v>200856000</v>
      </c>
      <c r="G30" s="29"/>
    </row>
    <row r="31" spans="1:9" s="5" customFormat="1" ht="17.100000000000001" customHeight="1" x14ac:dyDescent="0.2">
      <c r="A31" s="10" t="s">
        <v>221</v>
      </c>
      <c r="B31" s="9">
        <v>20090353000</v>
      </c>
      <c r="C31" s="6"/>
      <c r="D31" s="27">
        <v>20169075000</v>
      </c>
      <c r="E31" s="29"/>
      <c r="F31" s="148">
        <v>23068380000</v>
      </c>
      <c r="G31" s="29"/>
      <c r="H31" s="13"/>
      <c r="I31" s="13"/>
    </row>
    <row r="32" spans="1:9" s="5" customFormat="1" ht="14.1" customHeight="1" x14ac:dyDescent="0.2">
      <c r="A32" s="10"/>
      <c r="B32" s="9"/>
      <c r="C32" s="6"/>
      <c r="D32" s="27"/>
      <c r="E32" s="29"/>
      <c r="F32" s="27"/>
      <c r="G32" s="29"/>
    </row>
    <row r="33" spans="1:9" s="5" customFormat="1" ht="17.100000000000001" customHeight="1" x14ac:dyDescent="0.2">
      <c r="A33" s="10" t="s">
        <v>54</v>
      </c>
      <c r="B33" s="9">
        <v>689296000</v>
      </c>
      <c r="C33" s="12">
        <v>9.3869472009968258E-2</v>
      </c>
      <c r="D33" s="27">
        <v>671512000</v>
      </c>
      <c r="E33" s="28">
        <f>D33/D6*100</f>
        <v>9.5821982340664844E-2</v>
      </c>
      <c r="F33" s="148">
        <v>3477916000</v>
      </c>
      <c r="G33" s="28">
        <f>F33/F6*100</f>
        <v>0.49132601633568862</v>
      </c>
    </row>
    <row r="34" spans="1:9" s="5" customFormat="1" ht="17.100000000000001" customHeight="1" x14ac:dyDescent="0.2">
      <c r="A34" s="10" t="s">
        <v>55</v>
      </c>
      <c r="B34" s="9">
        <v>689296000</v>
      </c>
      <c r="C34" s="6"/>
      <c r="D34" s="27">
        <v>671512000</v>
      </c>
      <c r="E34" s="29"/>
      <c r="F34" s="148">
        <v>3477916000</v>
      </c>
      <c r="G34" s="29"/>
    </row>
    <row r="35" spans="1:9" s="5" customFormat="1" ht="14.1" customHeight="1" x14ac:dyDescent="0.2">
      <c r="A35" s="10"/>
      <c r="B35" s="9"/>
      <c r="C35" s="6"/>
      <c r="D35" s="27"/>
      <c r="E35" s="29"/>
      <c r="F35" s="27"/>
      <c r="G35" s="29"/>
    </row>
    <row r="36" spans="1:9" s="5" customFormat="1" ht="17.100000000000001" customHeight="1" x14ac:dyDescent="0.2">
      <c r="A36" s="10" t="s">
        <v>17</v>
      </c>
      <c r="B36" s="9">
        <v>197309588000</v>
      </c>
      <c r="C36" s="12">
        <v>26.869946797985726</v>
      </c>
      <c r="D36" s="27">
        <v>196880550000</v>
      </c>
      <c r="E36" s="28">
        <f>D36/D6*100</f>
        <v>28.094039399624105</v>
      </c>
      <c r="F36" s="148">
        <v>202254495000</v>
      </c>
      <c r="G36" s="28">
        <f>F36/F6*100</f>
        <v>28.572540370249438</v>
      </c>
    </row>
    <row r="37" spans="1:9" s="5" customFormat="1" ht="17.100000000000001" customHeight="1" x14ac:dyDescent="0.2">
      <c r="A37" s="10" t="s">
        <v>18</v>
      </c>
      <c r="B37" s="9">
        <v>197309588000</v>
      </c>
      <c r="C37" s="6"/>
      <c r="D37" s="27">
        <v>196880550000</v>
      </c>
      <c r="E37" s="29"/>
      <c r="F37" s="148">
        <v>202254495000</v>
      </c>
      <c r="G37" s="29"/>
    </row>
    <row r="38" spans="1:9" s="5" customFormat="1" ht="14.1" customHeight="1" x14ac:dyDescent="0.2">
      <c r="A38" s="10"/>
      <c r="B38" s="9"/>
      <c r="C38" s="6"/>
      <c r="D38" s="27"/>
      <c r="E38" s="29"/>
      <c r="F38" s="27"/>
      <c r="G38" s="29"/>
    </row>
    <row r="39" spans="1:9" s="5" customFormat="1" ht="17.100000000000001" customHeight="1" x14ac:dyDescent="0.2">
      <c r="A39" s="18" t="s">
        <v>19</v>
      </c>
      <c r="B39" s="9">
        <v>402474000</v>
      </c>
      <c r="C39" s="12">
        <v>5.4809576550190295E-2</v>
      </c>
      <c r="D39" s="27">
        <v>333864000</v>
      </c>
      <c r="E39" s="28">
        <f>D39/D6*100</f>
        <v>4.7641010603211451E-2</v>
      </c>
      <c r="F39" s="27">
        <v>296648000</v>
      </c>
      <c r="G39" s="28">
        <f>F39/F6*100</f>
        <v>4.1907533158923149E-2</v>
      </c>
    </row>
    <row r="40" spans="1:9" s="5" customFormat="1" ht="17.100000000000001" customHeight="1" x14ac:dyDescent="0.2">
      <c r="A40" s="10" t="s">
        <v>20</v>
      </c>
      <c r="B40" s="9">
        <v>402474000</v>
      </c>
      <c r="C40" s="6"/>
      <c r="D40" s="27">
        <v>333864000</v>
      </c>
      <c r="E40" s="29"/>
      <c r="F40" s="27">
        <v>296648000</v>
      </c>
      <c r="G40" s="29"/>
    </row>
    <row r="41" spans="1:9" s="5" customFormat="1" ht="14.1" customHeight="1" x14ac:dyDescent="0.2">
      <c r="A41" s="10"/>
      <c r="B41" s="9"/>
      <c r="C41" s="6"/>
      <c r="D41" s="27"/>
      <c r="E41" s="29"/>
      <c r="F41" s="27"/>
      <c r="G41" s="29"/>
    </row>
    <row r="42" spans="1:9" s="5" customFormat="1" ht="17.100000000000001" customHeight="1" x14ac:dyDescent="0.2">
      <c r="A42" s="10" t="s">
        <v>21</v>
      </c>
      <c r="B42" s="9">
        <v>2600382608</v>
      </c>
      <c r="C42" s="12">
        <v>0.35412441452853965</v>
      </c>
      <c r="D42" s="27">
        <v>2710852825</v>
      </c>
      <c r="E42" s="28">
        <f>D42/D6*100</f>
        <v>0.38682747519819666</v>
      </c>
      <c r="F42" s="27">
        <v>2787208863</v>
      </c>
      <c r="G42" s="28">
        <f>F42/F6*100</f>
        <v>0.3937496556424348</v>
      </c>
    </row>
    <row r="43" spans="1:9" s="5" customFormat="1" ht="17.100000000000001" customHeight="1" x14ac:dyDescent="0.2">
      <c r="A43" s="10" t="s">
        <v>22</v>
      </c>
      <c r="B43" s="9">
        <v>133584009</v>
      </c>
      <c r="C43" s="6"/>
      <c r="D43" s="27">
        <v>157960664</v>
      </c>
      <c r="E43" s="29"/>
      <c r="F43" s="27">
        <v>135358185</v>
      </c>
      <c r="G43" s="29"/>
    </row>
    <row r="44" spans="1:9" s="5" customFormat="1" ht="17.100000000000001" customHeight="1" x14ac:dyDescent="0.2">
      <c r="A44" s="10" t="s">
        <v>23</v>
      </c>
      <c r="B44" s="9">
        <v>2466798599</v>
      </c>
      <c r="C44" s="6"/>
      <c r="D44" s="27">
        <v>2552892161</v>
      </c>
      <c r="E44" s="29"/>
      <c r="F44" s="27">
        <v>2651850678</v>
      </c>
      <c r="G44" s="29"/>
      <c r="H44" s="13"/>
      <c r="I44" s="13"/>
    </row>
    <row r="45" spans="1:9" s="5" customFormat="1" ht="14.1" customHeight="1" x14ac:dyDescent="0.2">
      <c r="A45" s="10"/>
      <c r="B45" s="9"/>
      <c r="C45" s="6"/>
      <c r="D45" s="27"/>
      <c r="E45" s="29"/>
      <c r="F45" s="27"/>
      <c r="G45" s="29"/>
    </row>
    <row r="46" spans="1:9" s="5" customFormat="1" ht="17.100000000000001" customHeight="1" x14ac:dyDescent="0.2">
      <c r="A46" s="10" t="s">
        <v>24</v>
      </c>
      <c r="B46" s="9">
        <v>9185592668</v>
      </c>
      <c r="C46" s="12">
        <v>1.2509092376044482</v>
      </c>
      <c r="D46" s="27">
        <v>9035709294</v>
      </c>
      <c r="E46" s="28">
        <f>D46/D6*100</f>
        <v>1.2893583084219629</v>
      </c>
      <c r="F46" s="27">
        <v>9164087710</v>
      </c>
      <c r="G46" s="28">
        <f>F46/F6*100</f>
        <v>1.2946128393857539</v>
      </c>
    </row>
    <row r="47" spans="1:9" s="5" customFormat="1" ht="17.100000000000001" customHeight="1" x14ac:dyDescent="0.2">
      <c r="A47" s="10" t="s">
        <v>25</v>
      </c>
      <c r="B47" s="9">
        <v>6769971691</v>
      </c>
      <c r="C47" s="6"/>
      <c r="D47" s="27">
        <v>6689903925</v>
      </c>
      <c r="E47" s="29"/>
      <c r="F47" s="27">
        <v>6667977631</v>
      </c>
      <c r="G47" s="29"/>
    </row>
    <row r="48" spans="1:9" s="5" customFormat="1" ht="17.100000000000001" customHeight="1" x14ac:dyDescent="0.2">
      <c r="A48" s="10" t="s">
        <v>26</v>
      </c>
      <c r="B48" s="9">
        <v>20095287</v>
      </c>
      <c r="C48" s="6"/>
      <c r="D48" s="27">
        <v>43431899</v>
      </c>
      <c r="E48" s="29"/>
      <c r="F48" s="27">
        <v>153638654</v>
      </c>
      <c r="G48" s="29"/>
    </row>
    <row r="49" spans="1:9" s="5" customFormat="1" ht="17.100000000000001" customHeight="1" x14ac:dyDescent="0.2">
      <c r="A49" s="10" t="s">
        <v>27</v>
      </c>
      <c r="B49" s="9">
        <v>2395525690</v>
      </c>
      <c r="C49" s="6"/>
      <c r="D49" s="27">
        <v>2302373470</v>
      </c>
      <c r="E49" s="29"/>
      <c r="F49" s="27">
        <v>2342471425</v>
      </c>
      <c r="G49" s="29"/>
      <c r="H49" s="13"/>
      <c r="I49" s="13"/>
    </row>
    <row r="50" spans="1:9" s="5" customFormat="1" ht="14.1" customHeight="1" x14ac:dyDescent="0.2">
      <c r="A50" s="10"/>
      <c r="B50" s="9"/>
      <c r="C50" s="6"/>
      <c r="D50" s="27"/>
      <c r="E50" s="29"/>
      <c r="F50" s="27"/>
      <c r="G50" s="29"/>
    </row>
    <row r="51" spans="1:9" s="5" customFormat="1" ht="17.100000000000001" customHeight="1" x14ac:dyDescent="0.2">
      <c r="A51" s="10" t="s">
        <v>28</v>
      </c>
      <c r="B51" s="9">
        <v>162624007572</v>
      </c>
      <c r="C51" s="12">
        <v>22.146406952787657</v>
      </c>
      <c r="D51" s="27">
        <v>120308146231</v>
      </c>
      <c r="E51" s="28">
        <f>D51/D6*100</f>
        <v>17.167474391500086</v>
      </c>
      <c r="F51" s="27">
        <v>107029505929</v>
      </c>
      <c r="G51" s="28">
        <f>F51/F6*100</f>
        <v>15.12008363010278</v>
      </c>
      <c r="H51" s="13"/>
      <c r="I51" s="13"/>
    </row>
    <row r="52" spans="1:9" s="5" customFormat="1" ht="17.100000000000001" customHeight="1" x14ac:dyDescent="0.2">
      <c r="A52" s="10" t="s">
        <v>29</v>
      </c>
      <c r="B52" s="9">
        <v>37187657120</v>
      </c>
      <c r="C52" s="6"/>
      <c r="D52" s="27">
        <v>42485392543</v>
      </c>
      <c r="E52" s="29"/>
      <c r="F52" s="27">
        <v>43137642960</v>
      </c>
      <c r="G52" s="29"/>
    </row>
    <row r="53" spans="1:9" s="5" customFormat="1" ht="17.100000000000001" customHeight="1" x14ac:dyDescent="0.2">
      <c r="A53" s="10" t="s">
        <v>30</v>
      </c>
      <c r="B53" s="9">
        <v>124031733249</v>
      </c>
      <c r="C53" s="6"/>
      <c r="D53" s="27">
        <v>76963557825</v>
      </c>
      <c r="E53" s="29"/>
      <c r="F53" s="27">
        <v>62473728339</v>
      </c>
      <c r="G53" s="29"/>
    </row>
    <row r="54" spans="1:9" s="5" customFormat="1" ht="17.100000000000001" customHeight="1" x14ac:dyDescent="0.2">
      <c r="A54" s="10" t="s">
        <v>31</v>
      </c>
      <c r="B54" s="9">
        <v>1404617203</v>
      </c>
      <c r="C54" s="6"/>
      <c r="D54" s="27">
        <v>859195863</v>
      </c>
      <c r="E54" s="29"/>
      <c r="F54" s="27">
        <v>1418134630</v>
      </c>
      <c r="G54" s="29"/>
    </row>
    <row r="55" spans="1:9" s="5" customFormat="1" ht="14.1" customHeight="1" x14ac:dyDescent="0.2">
      <c r="A55" s="10"/>
      <c r="B55" s="9"/>
      <c r="C55" s="6"/>
      <c r="D55" s="27"/>
      <c r="E55" s="29"/>
      <c r="F55" s="27"/>
      <c r="G55" s="29"/>
    </row>
    <row r="56" spans="1:9" s="5" customFormat="1" ht="17.100000000000001" customHeight="1" x14ac:dyDescent="0.2">
      <c r="A56" s="10" t="s">
        <v>32</v>
      </c>
      <c r="B56" s="9">
        <v>1220234177</v>
      </c>
      <c r="C56" s="12">
        <v>0.16617351315473783</v>
      </c>
      <c r="D56" s="27">
        <v>1173817831</v>
      </c>
      <c r="E56" s="28">
        <f>D56/D6*100</f>
        <v>0.16749894487848246</v>
      </c>
      <c r="F56" s="27">
        <v>1007555524</v>
      </c>
      <c r="G56" s="28">
        <f>F56/F6*100</f>
        <v>0.14233760730389616</v>
      </c>
      <c r="H56" s="13"/>
      <c r="I56" s="13"/>
    </row>
    <row r="57" spans="1:9" s="5" customFormat="1" ht="17.100000000000001" customHeight="1" x14ac:dyDescent="0.2">
      <c r="A57" s="10" t="s">
        <v>33</v>
      </c>
      <c r="B57" s="9">
        <v>527947083</v>
      </c>
      <c r="C57" s="6"/>
      <c r="D57" s="27">
        <v>700498047</v>
      </c>
      <c r="E57" s="29"/>
      <c r="F57" s="27">
        <v>662839885</v>
      </c>
      <c r="G57" s="29"/>
    </row>
    <row r="58" spans="1:9" s="5" customFormat="1" ht="17.100000000000001" customHeight="1" x14ac:dyDescent="0.2">
      <c r="A58" s="10" t="s">
        <v>34</v>
      </c>
      <c r="B58" s="9">
        <v>692287094</v>
      </c>
      <c r="C58" s="6"/>
      <c r="D58" s="27">
        <v>473319784</v>
      </c>
      <c r="E58" s="29"/>
      <c r="F58" s="27">
        <v>344715639</v>
      </c>
      <c r="G58" s="29"/>
    </row>
    <row r="59" spans="1:9" s="5" customFormat="1" ht="14.1" customHeight="1" x14ac:dyDescent="0.2">
      <c r="A59" s="10"/>
      <c r="B59" s="9"/>
      <c r="C59" s="6"/>
      <c r="D59" s="27"/>
      <c r="E59" s="29"/>
      <c r="F59" s="27"/>
      <c r="G59" s="29"/>
    </row>
    <row r="60" spans="1:9" s="5" customFormat="1" ht="17.100000000000001" customHeight="1" x14ac:dyDescent="0.2">
      <c r="A60" s="10" t="s">
        <v>35</v>
      </c>
      <c r="B60" s="9">
        <v>350641839</v>
      </c>
      <c r="C60" s="12">
        <v>4.7750986936721376E-2</v>
      </c>
      <c r="D60" s="27">
        <v>343557694</v>
      </c>
      <c r="E60" s="28">
        <f>D60/D6*100</f>
        <v>4.9024260605123271E-2</v>
      </c>
      <c r="F60" s="27">
        <v>557366318</v>
      </c>
      <c r="G60" s="28">
        <f>F60/F6*100</f>
        <v>7.8739271639289343E-2</v>
      </c>
    </row>
    <row r="61" spans="1:9" s="5" customFormat="1" ht="17.100000000000001" customHeight="1" x14ac:dyDescent="0.2">
      <c r="A61" s="10" t="s">
        <v>36</v>
      </c>
      <c r="B61" s="9">
        <v>350641839</v>
      </c>
      <c r="C61" s="6"/>
      <c r="D61" s="27">
        <v>343557694</v>
      </c>
      <c r="E61" s="29"/>
      <c r="F61" s="27">
        <v>557366318</v>
      </c>
      <c r="G61" s="29"/>
    </row>
    <row r="62" spans="1:9" s="5" customFormat="1" ht="14.1" customHeight="1" x14ac:dyDescent="0.2">
      <c r="A62" s="10"/>
      <c r="B62" s="9"/>
      <c r="C62" s="6"/>
      <c r="D62" s="27"/>
      <c r="E62" s="29"/>
      <c r="F62" s="27"/>
      <c r="G62" s="29"/>
    </row>
    <row r="63" spans="1:9" s="5" customFormat="1" ht="17.100000000000001" customHeight="1" x14ac:dyDescent="0.2">
      <c r="A63" s="10" t="s">
        <v>37</v>
      </c>
      <c r="B63" s="9">
        <v>30316363311</v>
      </c>
      <c r="C63" s="12">
        <v>4.1285326148214168</v>
      </c>
      <c r="D63" s="27">
        <v>30905637006</v>
      </c>
      <c r="E63" s="28">
        <f>D63/D6*100</f>
        <v>4.4101064514348662</v>
      </c>
      <c r="F63" s="27">
        <v>40093143974</v>
      </c>
      <c r="G63" s="28">
        <f>F63/F6*100</f>
        <v>5.6639679368675502</v>
      </c>
      <c r="H63" s="13"/>
      <c r="I63" s="13"/>
    </row>
    <row r="64" spans="1:9" s="5" customFormat="1" ht="17.100000000000001" customHeight="1" x14ac:dyDescent="0.2">
      <c r="A64" s="10" t="s">
        <v>38</v>
      </c>
      <c r="B64" s="9">
        <v>496597634</v>
      </c>
      <c r="C64" s="6"/>
      <c r="D64" s="27">
        <v>721182238</v>
      </c>
      <c r="E64" s="29"/>
      <c r="F64" s="27">
        <v>727254236</v>
      </c>
      <c r="G64" s="29"/>
    </row>
    <row r="65" spans="1:9" s="5" customFormat="1" ht="17.100000000000001" customHeight="1" x14ac:dyDescent="0.2">
      <c r="A65" s="10" t="s">
        <v>39</v>
      </c>
      <c r="B65" s="9">
        <v>29819765677</v>
      </c>
      <c r="C65" s="6"/>
      <c r="D65" s="27">
        <v>30184454768</v>
      </c>
      <c r="E65" s="29"/>
      <c r="F65" s="27">
        <v>39365889738</v>
      </c>
      <c r="G65" s="29"/>
    </row>
    <row r="66" spans="1:9" s="5" customFormat="1" ht="14.1" customHeight="1" x14ac:dyDescent="0.2">
      <c r="A66" s="10"/>
      <c r="B66" s="9"/>
      <c r="C66" s="6"/>
      <c r="D66" s="27"/>
      <c r="E66" s="29"/>
      <c r="F66" s="27"/>
      <c r="G66" s="29"/>
    </row>
    <row r="67" spans="1:9" s="5" customFormat="1" ht="17.100000000000001" customHeight="1" x14ac:dyDescent="0.2">
      <c r="A67" s="10" t="s">
        <v>40</v>
      </c>
      <c r="B67" s="9">
        <v>12836732596</v>
      </c>
      <c r="C67" s="12">
        <v>1.7481275259390294</v>
      </c>
      <c r="D67" s="27">
        <v>26774493235</v>
      </c>
      <c r="E67" s="28">
        <f>D67/D6*100</f>
        <v>3.8206093382462565</v>
      </c>
      <c r="F67" s="27">
        <v>23606738620</v>
      </c>
      <c r="G67" s="28">
        <f>F67/F6*100</f>
        <v>3.3349295511572024</v>
      </c>
    </row>
    <row r="68" spans="1:9" s="5" customFormat="1" ht="17.100000000000001" customHeight="1" x14ac:dyDescent="0.2">
      <c r="A68" s="10" t="s">
        <v>41</v>
      </c>
      <c r="B68" s="9">
        <v>12836732596</v>
      </c>
      <c r="C68" s="6"/>
      <c r="D68" s="27">
        <v>26774493235</v>
      </c>
      <c r="E68" s="29"/>
      <c r="F68" s="27">
        <v>23606738620</v>
      </c>
      <c r="G68" s="29"/>
    </row>
    <row r="69" spans="1:9" s="5" customFormat="1" ht="14.1" customHeight="1" x14ac:dyDescent="0.2">
      <c r="A69" s="10"/>
      <c r="B69" s="9"/>
      <c r="C69" s="6"/>
      <c r="D69" s="27"/>
      <c r="E69" s="29"/>
      <c r="F69" s="27"/>
      <c r="G69" s="29"/>
    </row>
    <row r="70" spans="1:9" s="5" customFormat="1" ht="17.100000000000001" customHeight="1" x14ac:dyDescent="0.2">
      <c r="A70" s="10" t="s">
        <v>42</v>
      </c>
      <c r="B70" s="9">
        <v>68240128687</v>
      </c>
      <c r="C70" s="12">
        <v>9.2930538545718804</v>
      </c>
      <c r="D70" s="27">
        <v>58812626033</v>
      </c>
      <c r="E70" s="28">
        <f>D70/D6*100</f>
        <v>8.3923182506675253</v>
      </c>
      <c r="F70" s="27">
        <v>47961278174</v>
      </c>
      <c r="G70" s="28">
        <f>F70/F6*100</f>
        <v>6.7755011172205517</v>
      </c>
      <c r="H70" s="13"/>
      <c r="I70" s="13"/>
    </row>
    <row r="71" spans="1:9" s="5" customFormat="1" ht="17.100000000000001" customHeight="1" x14ac:dyDescent="0.2">
      <c r="A71" s="19" t="s">
        <v>58</v>
      </c>
      <c r="B71" s="9">
        <v>63589633</v>
      </c>
      <c r="C71" s="6"/>
      <c r="D71" s="27">
        <v>70216283</v>
      </c>
      <c r="E71" s="29"/>
      <c r="F71" s="27">
        <v>73800426</v>
      </c>
      <c r="G71" s="29"/>
    </row>
    <row r="72" spans="1:9" s="5" customFormat="1" ht="17.100000000000001" customHeight="1" x14ac:dyDescent="0.2">
      <c r="A72" s="10" t="s">
        <v>43</v>
      </c>
      <c r="B72" s="9">
        <v>718011</v>
      </c>
      <c r="C72" s="6"/>
      <c r="D72" s="27">
        <v>626710</v>
      </c>
      <c r="E72" s="29"/>
      <c r="F72" s="27">
        <v>22511244</v>
      </c>
      <c r="G72" s="29"/>
    </row>
    <row r="73" spans="1:9" s="5" customFormat="1" ht="17.100000000000001" customHeight="1" x14ac:dyDescent="0.2">
      <c r="A73" s="10" t="s">
        <v>44</v>
      </c>
      <c r="B73" s="9">
        <v>57836652135</v>
      </c>
      <c r="C73" s="6"/>
      <c r="D73" s="27">
        <v>47557476488</v>
      </c>
      <c r="E73" s="29"/>
      <c r="F73" s="27">
        <v>37476425377</v>
      </c>
      <c r="G73" s="29"/>
      <c r="I73" s="13"/>
    </row>
    <row r="74" spans="1:9" s="5" customFormat="1" ht="17.100000000000001" customHeight="1" x14ac:dyDescent="0.2">
      <c r="A74" s="10" t="s">
        <v>45</v>
      </c>
      <c r="B74" s="9">
        <v>1385575164</v>
      </c>
      <c r="C74" s="6"/>
      <c r="D74" s="27">
        <v>1617769736</v>
      </c>
      <c r="E74" s="29"/>
      <c r="F74" s="27">
        <v>1516192953</v>
      </c>
      <c r="G74" s="29"/>
    </row>
    <row r="75" spans="1:9" s="5" customFormat="1" ht="17.100000000000001" customHeight="1" x14ac:dyDescent="0.2">
      <c r="A75" s="10" t="s">
        <v>46</v>
      </c>
      <c r="B75" s="9">
        <v>2728132227</v>
      </c>
      <c r="C75" s="6"/>
      <c r="D75" s="27">
        <v>2757809304</v>
      </c>
      <c r="E75" s="29"/>
      <c r="F75" s="27">
        <v>2597087202</v>
      </c>
      <c r="G75" s="29"/>
    </row>
    <row r="76" spans="1:9" s="5" customFormat="1" ht="17.100000000000001" customHeight="1" x14ac:dyDescent="0.2">
      <c r="A76" s="10" t="s">
        <v>47</v>
      </c>
      <c r="B76" s="9">
        <v>6225461517</v>
      </c>
      <c r="C76" s="6"/>
      <c r="D76" s="27">
        <v>6808727512</v>
      </c>
      <c r="E76" s="29"/>
      <c r="F76" s="27">
        <v>6275260972</v>
      </c>
      <c r="G76" s="29"/>
    </row>
    <row r="77" spans="1:9" s="5" customFormat="1" ht="17.100000000000001" customHeight="1" x14ac:dyDescent="0.2">
      <c r="A77" s="10" t="s">
        <v>48</v>
      </c>
      <c r="B77" s="9">
        <v>0</v>
      </c>
      <c r="C77" s="6"/>
      <c r="D77" s="27">
        <v>0</v>
      </c>
      <c r="E77" s="29"/>
      <c r="F77" s="27">
        <v>0</v>
      </c>
      <c r="G77" s="29"/>
    </row>
    <row r="78" spans="1:9" s="5" customFormat="1" ht="14.1" customHeight="1" x14ac:dyDescent="0.2">
      <c r="A78" s="10"/>
      <c r="B78" s="9"/>
      <c r="C78" s="6"/>
      <c r="D78" s="27"/>
      <c r="E78" s="29"/>
      <c r="F78" s="27"/>
      <c r="G78" s="29"/>
    </row>
    <row r="79" spans="1:9" s="5" customFormat="1" ht="17.100000000000001" customHeight="1" x14ac:dyDescent="0.2">
      <c r="A79" s="10" t="s">
        <v>49</v>
      </c>
      <c r="B79" s="9">
        <v>60974511666</v>
      </c>
      <c r="C79" s="12">
        <v>8.3036100835534654</v>
      </c>
      <c r="D79" s="27">
        <v>65577365000</v>
      </c>
      <c r="E79" s="28">
        <f>D79/D6*100</f>
        <v>9.3576184952425763</v>
      </c>
      <c r="F79" s="27">
        <v>76181102333</v>
      </c>
      <c r="G79" s="28">
        <f>F79/F6*100</f>
        <v>10.762122354115029</v>
      </c>
    </row>
    <row r="80" spans="1:9" s="5" customFormat="1" ht="17.100000000000001" customHeight="1" x14ac:dyDescent="0.2">
      <c r="A80" s="10" t="s">
        <v>50</v>
      </c>
      <c r="B80" s="9">
        <v>60974511666</v>
      </c>
      <c r="C80" s="6"/>
      <c r="D80" s="27">
        <v>65577365000</v>
      </c>
      <c r="E80" s="29"/>
      <c r="F80" s="27">
        <v>76181102333</v>
      </c>
      <c r="G80" s="29"/>
    </row>
    <row r="81" spans="1:7" s="5" customFormat="1" ht="14.1" customHeight="1" x14ac:dyDescent="0.2">
      <c r="A81" s="20"/>
      <c r="B81" s="15"/>
      <c r="C81" s="11"/>
      <c r="D81" s="30"/>
      <c r="E81" s="31"/>
      <c r="F81" s="30"/>
      <c r="G81" s="31"/>
    </row>
    <row r="82" spans="1:7" s="5" customFormat="1" ht="17.25" customHeight="1" x14ac:dyDescent="0.2">
      <c r="A82" s="157"/>
      <c r="B82" s="157"/>
      <c r="C82" s="157"/>
      <c r="D82" s="157"/>
      <c r="E82" s="157"/>
      <c r="F82" s="32"/>
      <c r="G82" s="32"/>
    </row>
    <row r="83" spans="1:7" s="5" customFormat="1" ht="17.25" customHeight="1" x14ac:dyDescent="0.2">
      <c r="A83" s="1"/>
      <c r="B83" s="2"/>
      <c r="C83" s="2"/>
      <c r="D83" s="2"/>
      <c r="E83" s="2"/>
      <c r="F83" s="33"/>
      <c r="G83" s="33"/>
    </row>
    <row r="84" spans="1:7" s="5" customFormat="1" ht="19.2" customHeight="1" x14ac:dyDescent="0.2">
      <c r="A84" s="1"/>
      <c r="B84" s="1"/>
      <c r="C84" s="1"/>
      <c r="D84" s="1"/>
      <c r="E84" s="1"/>
      <c r="F84" s="34"/>
      <c r="G84" s="34"/>
    </row>
    <row r="85" spans="1:7" ht="82.5" customHeight="1" x14ac:dyDescent="0.15"/>
  </sheetData>
  <mergeCells count="3">
    <mergeCell ref="A3:A4"/>
    <mergeCell ref="A2:E2"/>
    <mergeCell ref="A82:E82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 differentOddEven="1">
    <oddHeader>&amp;L&amp;22財　　政</oddHeader>
    <evenHeader>&amp;R&amp;22財　　政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4"/>
  <sheetViews>
    <sheetView showGridLines="0" showOutlineSymbols="0" view="pageBreakPreview" zoomScale="70" zoomScaleNormal="70" zoomScaleSheetLayoutView="70" zoomScalePageLayoutView="80" workbookViewId="0">
      <selection activeCell="L16" sqref="L16"/>
    </sheetView>
  </sheetViews>
  <sheetFormatPr defaultColWidth="9" defaultRowHeight="13.5" customHeight="1" x14ac:dyDescent="0.15"/>
  <cols>
    <col min="1" max="1" width="32.8984375" style="34" customWidth="1"/>
    <col min="2" max="2" width="26.19921875" style="34" customWidth="1"/>
    <col min="3" max="3" width="8.19921875" style="34" bestFit="1" customWidth="1"/>
    <col min="4" max="4" width="26.19921875" style="34" customWidth="1"/>
    <col min="5" max="5" width="8.19921875" style="34" bestFit="1" customWidth="1"/>
    <col min="6" max="6" width="26.19921875" style="34" customWidth="1"/>
    <col min="7" max="7" width="8.19921875" style="34" bestFit="1" customWidth="1"/>
    <col min="8" max="8" width="32.69921875" style="34" customWidth="1"/>
    <col min="9" max="9" width="26.19921875" style="34" customWidth="1"/>
    <col min="10" max="10" width="8.3984375" style="34" bestFit="1" customWidth="1"/>
    <col min="11" max="11" width="26.19921875" style="34" customWidth="1"/>
    <col min="12" max="12" width="7.09765625" style="34" bestFit="1" customWidth="1"/>
    <col min="13" max="13" width="26.19921875" style="34" customWidth="1"/>
    <col min="14" max="14" width="7.09765625" style="34" bestFit="1" customWidth="1"/>
    <col min="15" max="15" width="5.8984375" style="34" customWidth="1"/>
    <col min="16" max="16" width="20.8984375" style="34" bestFit="1" customWidth="1"/>
    <col min="17" max="17" width="9.09765625" style="34" customWidth="1"/>
    <col min="18" max="16384" width="9" style="34"/>
  </cols>
  <sheetData>
    <row r="1" spans="1:18" ht="25.5" customHeight="1" x14ac:dyDescent="0.15">
      <c r="A1" s="160" t="s">
        <v>98</v>
      </c>
      <c r="B1" s="161"/>
      <c r="C1" s="161"/>
      <c r="D1" s="161"/>
      <c r="E1" s="161"/>
      <c r="F1" s="35"/>
      <c r="G1" s="35"/>
      <c r="J1" s="162" t="s">
        <v>137</v>
      </c>
      <c r="K1" s="163"/>
      <c r="L1" s="163"/>
      <c r="M1" s="163"/>
      <c r="N1" s="163"/>
    </row>
    <row r="2" spans="1:18" ht="45" customHeight="1" x14ac:dyDescent="0.25">
      <c r="A2" s="36" t="s">
        <v>97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8" s="40" customFormat="1" ht="20.100000000000001" customHeight="1" x14ac:dyDescent="0.2">
      <c r="A3" s="158" t="s">
        <v>244</v>
      </c>
      <c r="B3" s="38" t="str">
        <f>'215(1)'!B3</f>
        <v>令　和　４　年　度</v>
      </c>
      <c r="C3" s="39"/>
      <c r="D3" s="38" t="str">
        <f>'215(1)'!D3</f>
        <v>令　和　５　年　度</v>
      </c>
      <c r="E3" s="39"/>
      <c r="F3" s="38" t="str">
        <f>'215(1)'!F3</f>
        <v>令　和　６　年　度</v>
      </c>
      <c r="G3" s="39"/>
      <c r="H3" s="158" t="s">
        <v>244</v>
      </c>
      <c r="I3" s="38" t="str">
        <f>'215(1)'!B3</f>
        <v>令　和　４　年　度</v>
      </c>
      <c r="J3" s="39"/>
      <c r="K3" s="38" t="str">
        <f>'215(1)'!D3</f>
        <v>令　和　５　年　度</v>
      </c>
      <c r="L3" s="39"/>
      <c r="M3" s="38" t="str">
        <f>'215(1)'!F3</f>
        <v>令　和　６　年　度</v>
      </c>
      <c r="N3" s="39"/>
    </row>
    <row r="4" spans="1:18" s="40" customFormat="1" ht="20.100000000000001" customHeight="1" x14ac:dyDescent="0.2">
      <c r="A4" s="159"/>
      <c r="B4" s="24" t="s">
        <v>243</v>
      </c>
      <c r="C4" s="24" t="s">
        <v>1</v>
      </c>
      <c r="D4" s="24" t="s">
        <v>243</v>
      </c>
      <c r="E4" s="24" t="s">
        <v>1</v>
      </c>
      <c r="F4" s="24" t="s">
        <v>243</v>
      </c>
      <c r="G4" s="24" t="s">
        <v>1</v>
      </c>
      <c r="H4" s="159"/>
      <c r="I4" s="24" t="s">
        <v>243</v>
      </c>
      <c r="J4" s="24" t="s">
        <v>1</v>
      </c>
      <c r="K4" s="24" t="s">
        <v>243</v>
      </c>
      <c r="L4" s="24" t="s">
        <v>1</v>
      </c>
      <c r="M4" s="24" t="s">
        <v>243</v>
      </c>
      <c r="N4" s="24" t="s">
        <v>1</v>
      </c>
    </row>
    <row r="5" spans="1:18" s="40" customFormat="1" ht="17.100000000000001" customHeight="1" x14ac:dyDescent="0.2">
      <c r="A5" s="29"/>
      <c r="B5" s="41" t="s">
        <v>2</v>
      </c>
      <c r="C5" s="26" t="s">
        <v>96</v>
      </c>
      <c r="D5" s="41" t="s">
        <v>2</v>
      </c>
      <c r="E5" s="26" t="s">
        <v>96</v>
      </c>
      <c r="F5" s="41" t="s">
        <v>2</v>
      </c>
      <c r="G5" s="26" t="s">
        <v>96</v>
      </c>
      <c r="H5" s="29"/>
      <c r="I5" s="41" t="s">
        <v>2</v>
      </c>
      <c r="J5" s="26" t="s">
        <v>3</v>
      </c>
      <c r="K5" s="41" t="s">
        <v>2</v>
      </c>
      <c r="L5" s="26" t="s">
        <v>3</v>
      </c>
      <c r="M5" s="41" t="s">
        <v>2</v>
      </c>
      <c r="N5" s="26" t="s">
        <v>3</v>
      </c>
    </row>
    <row r="6" spans="1:18" s="40" customFormat="1" ht="17.100000000000001" customHeight="1" x14ac:dyDescent="0.2">
      <c r="A6" s="42" t="s">
        <v>95</v>
      </c>
      <c r="B6" s="43">
        <v>707538788006</v>
      </c>
      <c r="C6" s="28">
        <v>100</v>
      </c>
      <c r="D6" s="43">
        <v>677184440603</v>
      </c>
      <c r="E6" s="28">
        <v>100</v>
      </c>
      <c r="F6" s="43">
        <v>689049518469</v>
      </c>
      <c r="G6" s="28">
        <v>100</v>
      </c>
      <c r="H6" s="29" t="s">
        <v>136</v>
      </c>
      <c r="I6" s="43">
        <v>83074047413</v>
      </c>
      <c r="J6" s="28">
        <f>$I6/$B$6*100</f>
        <v>11.741271124812952</v>
      </c>
      <c r="K6" s="43">
        <v>84190787741</v>
      </c>
      <c r="L6" s="28">
        <f>$K6/$D$6*100</f>
        <v>12.4324752154719</v>
      </c>
      <c r="M6" s="43">
        <v>87727592505</v>
      </c>
      <c r="N6" s="28">
        <f>$M6/$F$6*100</f>
        <v>12.731681853565771</v>
      </c>
    </row>
    <row r="7" spans="1:18" s="40" customFormat="1" ht="17.100000000000001" customHeight="1" x14ac:dyDescent="0.2">
      <c r="A7" s="44"/>
      <c r="B7" s="43"/>
      <c r="C7" s="29"/>
      <c r="D7" s="43"/>
      <c r="E7" s="29"/>
      <c r="F7" s="43"/>
      <c r="G7" s="29"/>
      <c r="H7" s="29" t="s">
        <v>135</v>
      </c>
      <c r="I7" s="43">
        <v>3405288989</v>
      </c>
      <c r="J7" s="45"/>
      <c r="K7" s="43">
        <v>3663356533</v>
      </c>
      <c r="L7" s="45"/>
      <c r="M7" s="43">
        <v>3395801249</v>
      </c>
      <c r="N7" s="45"/>
    </row>
    <row r="8" spans="1:18" s="49" customFormat="1" ht="28.5" customHeight="1" x14ac:dyDescent="0.2">
      <c r="A8" s="46" t="s">
        <v>94</v>
      </c>
      <c r="B8" s="47">
        <v>1151837263</v>
      </c>
      <c r="C8" s="48">
        <f>$B8/$B$6*100</f>
        <v>0.16279492835242726</v>
      </c>
      <c r="D8" s="47">
        <v>1098538912</v>
      </c>
      <c r="E8" s="48">
        <f>$D8/$D$6*100</f>
        <v>0.16222152284269914</v>
      </c>
      <c r="F8" s="47">
        <v>1127660827</v>
      </c>
      <c r="G8" s="48">
        <f>$F8/$F$6*100</f>
        <v>0.16365454104162949</v>
      </c>
      <c r="H8" s="29" t="s">
        <v>134</v>
      </c>
      <c r="I8" s="43">
        <v>44198917370</v>
      </c>
      <c r="J8" s="45"/>
      <c r="K8" s="43">
        <v>41604172149</v>
      </c>
      <c r="L8" s="45"/>
      <c r="M8" s="43">
        <v>45977730415</v>
      </c>
      <c r="N8" s="45"/>
      <c r="P8" s="50"/>
    </row>
    <row r="9" spans="1:18" s="49" customFormat="1" ht="28.5" customHeight="1" x14ac:dyDescent="0.2">
      <c r="A9" s="46" t="s">
        <v>93</v>
      </c>
      <c r="B9" s="47">
        <v>1151837263</v>
      </c>
      <c r="C9" s="48"/>
      <c r="D9" s="47">
        <v>1098538912</v>
      </c>
      <c r="E9" s="48"/>
      <c r="F9" s="47">
        <v>1127660827</v>
      </c>
      <c r="G9" s="48"/>
      <c r="H9" s="29" t="s">
        <v>133</v>
      </c>
      <c r="I9" s="43">
        <v>25210489389</v>
      </c>
      <c r="J9" s="45"/>
      <c r="K9" s="43">
        <v>27476381846</v>
      </c>
      <c r="L9" s="45"/>
      <c r="M9" s="43">
        <v>26991946773</v>
      </c>
      <c r="N9" s="45"/>
    </row>
    <row r="10" spans="1:18" s="49" customFormat="1" ht="27.9" customHeight="1" x14ac:dyDescent="0.2">
      <c r="A10" s="51"/>
      <c r="B10" s="47"/>
      <c r="C10" s="48"/>
      <c r="D10" s="47"/>
      <c r="E10" s="48"/>
      <c r="F10" s="47"/>
      <c r="G10" s="48"/>
      <c r="H10" s="29" t="s">
        <v>132</v>
      </c>
      <c r="I10" s="43">
        <v>4797193421</v>
      </c>
      <c r="J10" s="45"/>
      <c r="K10" s="43">
        <v>5736154995</v>
      </c>
      <c r="L10" s="45"/>
      <c r="M10" s="43">
        <v>5254776061</v>
      </c>
      <c r="N10" s="45"/>
    </row>
    <row r="11" spans="1:18" s="49" customFormat="1" ht="28.5" customHeight="1" x14ac:dyDescent="0.2">
      <c r="A11" s="46" t="s">
        <v>92</v>
      </c>
      <c r="B11" s="47">
        <v>55760411946</v>
      </c>
      <c r="C11" s="48">
        <f>$B11/$B$6*100</f>
        <v>7.8808982477335432</v>
      </c>
      <c r="D11" s="47">
        <v>70841871406</v>
      </c>
      <c r="E11" s="48">
        <f>$D11/$D$6*100</f>
        <v>10.461237317106509</v>
      </c>
      <c r="F11" s="47">
        <v>83523835750</v>
      </c>
      <c r="G11" s="48">
        <f>$F11/$F$6*100</f>
        <v>12.121601352480692</v>
      </c>
      <c r="H11" s="29" t="s">
        <v>131</v>
      </c>
      <c r="I11" s="43">
        <v>3254741259</v>
      </c>
      <c r="J11" s="45"/>
      <c r="K11" s="43">
        <v>3241977646</v>
      </c>
      <c r="L11" s="45"/>
      <c r="M11" s="43">
        <v>4088515801</v>
      </c>
      <c r="N11" s="45"/>
      <c r="P11" s="50"/>
      <c r="Q11" s="50"/>
    </row>
    <row r="12" spans="1:18" s="49" customFormat="1" ht="28.5" customHeight="1" x14ac:dyDescent="0.2">
      <c r="A12" s="46" t="s">
        <v>91</v>
      </c>
      <c r="B12" s="47">
        <v>30049135915</v>
      </c>
      <c r="C12" s="48"/>
      <c r="D12" s="47">
        <v>42806175718</v>
      </c>
      <c r="E12" s="48"/>
      <c r="F12" s="47">
        <v>43638798498</v>
      </c>
      <c r="G12" s="48"/>
      <c r="H12" s="29" t="s">
        <v>130</v>
      </c>
      <c r="I12" s="43">
        <v>2207416985</v>
      </c>
      <c r="J12" s="45"/>
      <c r="K12" s="43">
        <v>2468744572</v>
      </c>
      <c r="L12" s="45"/>
      <c r="M12" s="43">
        <v>2018822206</v>
      </c>
      <c r="N12" s="45"/>
    </row>
    <row r="13" spans="1:18" s="49" customFormat="1" ht="28.5" customHeight="1" x14ac:dyDescent="0.2">
      <c r="A13" s="46" t="s">
        <v>90</v>
      </c>
      <c r="B13" s="47">
        <v>16897030402</v>
      </c>
      <c r="C13" s="48"/>
      <c r="D13" s="47">
        <v>18999946773</v>
      </c>
      <c r="E13" s="48"/>
      <c r="F13" s="47">
        <v>30243571450</v>
      </c>
      <c r="G13" s="48"/>
      <c r="H13" s="29"/>
      <c r="I13" s="43"/>
      <c r="J13" s="45"/>
      <c r="K13" s="43"/>
      <c r="L13" s="45"/>
      <c r="M13" s="43"/>
      <c r="N13" s="45"/>
    </row>
    <row r="14" spans="1:18" s="49" customFormat="1" ht="28.5" customHeight="1" x14ac:dyDescent="0.2">
      <c r="A14" s="46" t="s">
        <v>89</v>
      </c>
      <c r="B14" s="47">
        <v>4683809840</v>
      </c>
      <c r="C14" s="48"/>
      <c r="D14" s="47">
        <v>5327436177</v>
      </c>
      <c r="E14" s="48"/>
      <c r="F14" s="47">
        <v>5166820890</v>
      </c>
      <c r="G14" s="48"/>
      <c r="H14" s="29" t="s">
        <v>129</v>
      </c>
      <c r="I14" s="43">
        <v>26413258540</v>
      </c>
      <c r="J14" s="28">
        <f>$I14/$B$6*100</f>
        <v>3.7331180972337044</v>
      </c>
      <c r="K14" s="43">
        <v>26616523697</v>
      </c>
      <c r="L14" s="28">
        <f>$K14/$D$6*100</f>
        <v>3.9304688798371199</v>
      </c>
      <c r="M14" s="43">
        <v>28720770454</v>
      </c>
      <c r="N14" s="28">
        <f>$M14/$F$6*100</f>
        <v>4.168172197234056</v>
      </c>
    </row>
    <row r="15" spans="1:18" s="49" customFormat="1" ht="28.5" customHeight="1" x14ac:dyDescent="0.2">
      <c r="A15" s="46" t="s">
        <v>88</v>
      </c>
      <c r="B15" s="47">
        <v>1217681076</v>
      </c>
      <c r="C15" s="48"/>
      <c r="D15" s="47">
        <v>1225839073</v>
      </c>
      <c r="E15" s="48"/>
      <c r="F15" s="47">
        <v>1199858092</v>
      </c>
      <c r="G15" s="48"/>
      <c r="H15" s="29" t="s">
        <v>128</v>
      </c>
      <c r="I15" s="43">
        <v>23127052435</v>
      </c>
      <c r="J15" s="45"/>
      <c r="K15" s="43">
        <v>23400623600</v>
      </c>
      <c r="L15" s="45"/>
      <c r="M15" s="43">
        <v>25525040103</v>
      </c>
      <c r="N15" s="45"/>
      <c r="R15" s="48"/>
    </row>
    <row r="16" spans="1:18" s="49" customFormat="1" ht="28.5" customHeight="1" x14ac:dyDescent="0.2">
      <c r="A16" s="46" t="s">
        <v>87</v>
      </c>
      <c r="B16" s="47">
        <v>1221164823</v>
      </c>
      <c r="C16" s="48"/>
      <c r="D16" s="47">
        <v>367512938</v>
      </c>
      <c r="E16" s="48"/>
      <c r="F16" s="47">
        <v>703591866</v>
      </c>
      <c r="G16" s="48"/>
      <c r="H16" s="29" t="s">
        <v>127</v>
      </c>
      <c r="I16" s="43">
        <v>3286206105</v>
      </c>
      <c r="J16" s="45"/>
      <c r="K16" s="43">
        <v>3215900097</v>
      </c>
      <c r="L16" s="45"/>
      <c r="M16" s="43">
        <v>3195730351</v>
      </c>
      <c r="N16" s="45"/>
    </row>
    <row r="17" spans="1:17" s="49" customFormat="1" ht="28.5" customHeight="1" x14ac:dyDescent="0.2">
      <c r="A17" s="46" t="s">
        <v>86</v>
      </c>
      <c r="B17" s="47">
        <v>1129686517</v>
      </c>
      <c r="C17" s="48"/>
      <c r="D17" s="47">
        <v>1545769508</v>
      </c>
      <c r="E17" s="48"/>
      <c r="F17" s="47">
        <v>1925489678</v>
      </c>
      <c r="G17" s="48"/>
      <c r="H17" s="29"/>
      <c r="I17" s="43"/>
      <c r="J17" s="45"/>
      <c r="K17" s="43"/>
      <c r="L17" s="45"/>
      <c r="M17" s="43"/>
      <c r="N17" s="45"/>
    </row>
    <row r="18" spans="1:17" s="49" customFormat="1" ht="28.5" customHeight="1" x14ac:dyDescent="0.2">
      <c r="A18" s="46" t="s">
        <v>85</v>
      </c>
      <c r="B18" s="47">
        <v>261158724</v>
      </c>
      <c r="C18" s="48"/>
      <c r="D18" s="47">
        <v>269070130</v>
      </c>
      <c r="E18" s="48"/>
      <c r="F18" s="47">
        <v>332142740</v>
      </c>
      <c r="G18" s="48"/>
      <c r="H18" s="29" t="s">
        <v>126</v>
      </c>
      <c r="I18" s="43">
        <v>114942445591</v>
      </c>
      <c r="J18" s="28">
        <f>$I18/$B$6*100</f>
        <v>16.245391424395699</v>
      </c>
      <c r="K18" s="43">
        <v>111315888612</v>
      </c>
      <c r="L18" s="28">
        <f>$K18/$D$6*100</f>
        <v>16.438045817012362</v>
      </c>
      <c r="M18" s="43">
        <v>119767371617</v>
      </c>
      <c r="N18" s="28">
        <f>$M18/$F$6*100</f>
        <v>17.381533316083186</v>
      </c>
    </row>
    <row r="19" spans="1:17" s="49" customFormat="1" ht="28.5" customHeight="1" x14ac:dyDescent="0.2">
      <c r="A19" s="46" t="s">
        <v>84</v>
      </c>
      <c r="B19" s="47">
        <v>132028956</v>
      </c>
      <c r="C19" s="48"/>
      <c r="D19" s="47">
        <v>136346187</v>
      </c>
      <c r="E19" s="48"/>
      <c r="F19" s="47">
        <v>144058162</v>
      </c>
      <c r="G19" s="48"/>
      <c r="H19" s="29" t="s">
        <v>125</v>
      </c>
      <c r="I19" s="43">
        <v>24611234013</v>
      </c>
      <c r="J19" s="45"/>
      <c r="K19" s="43">
        <v>21909010694</v>
      </c>
      <c r="L19" s="45"/>
      <c r="M19" s="43">
        <v>27358708337</v>
      </c>
      <c r="N19" s="45"/>
    </row>
    <row r="20" spans="1:17" s="49" customFormat="1" ht="28.5" customHeight="1" x14ac:dyDescent="0.2">
      <c r="A20" s="46" t="s">
        <v>83</v>
      </c>
      <c r="B20" s="47">
        <v>168715693</v>
      </c>
      <c r="C20" s="48"/>
      <c r="D20" s="47">
        <v>163774902</v>
      </c>
      <c r="E20" s="48"/>
      <c r="F20" s="47">
        <v>169504374</v>
      </c>
      <c r="G20" s="48"/>
      <c r="H20" s="29" t="s">
        <v>124</v>
      </c>
      <c r="I20" s="43">
        <v>32556961764</v>
      </c>
      <c r="J20" s="45"/>
      <c r="K20" s="43">
        <v>32434124900</v>
      </c>
      <c r="L20" s="45"/>
      <c r="M20" s="43">
        <v>33436224474</v>
      </c>
      <c r="N20" s="45"/>
    </row>
    <row r="21" spans="1:17" s="49" customFormat="1" ht="27.9" customHeight="1" x14ac:dyDescent="0.2">
      <c r="A21" s="51"/>
      <c r="B21" s="47"/>
      <c r="C21" s="48"/>
      <c r="D21" s="47"/>
      <c r="E21" s="48"/>
      <c r="F21" s="47"/>
      <c r="G21" s="48"/>
      <c r="H21" s="29" t="s">
        <v>123</v>
      </c>
      <c r="I21" s="43">
        <v>21504202369</v>
      </c>
      <c r="J21" s="45"/>
      <c r="K21" s="43">
        <v>21438645947</v>
      </c>
      <c r="L21" s="45"/>
      <c r="M21" s="43">
        <v>22223677972</v>
      </c>
      <c r="N21" s="45"/>
    </row>
    <row r="22" spans="1:17" s="49" customFormat="1" ht="28.5" customHeight="1" x14ac:dyDescent="0.2">
      <c r="A22" s="46" t="s">
        <v>82</v>
      </c>
      <c r="B22" s="47">
        <v>94818793994</v>
      </c>
      <c r="C22" s="48">
        <f>$B22/$B$6*100</f>
        <v>13.40121497242861</v>
      </c>
      <c r="D22" s="47">
        <v>94212670814</v>
      </c>
      <c r="E22" s="48">
        <f>$D22/$D$6*100</f>
        <v>13.912409258858366</v>
      </c>
      <c r="F22" s="47">
        <v>97595378425</v>
      </c>
      <c r="G22" s="48">
        <f>$F22/$F$6*100</f>
        <v>14.163768467881276</v>
      </c>
      <c r="H22" s="29" t="s">
        <v>122</v>
      </c>
      <c r="I22" s="43">
        <v>21878589880</v>
      </c>
      <c r="J22" s="45"/>
      <c r="K22" s="43">
        <v>20050401691</v>
      </c>
      <c r="L22" s="45"/>
      <c r="M22" s="43">
        <v>20649523602</v>
      </c>
      <c r="N22" s="45"/>
      <c r="P22" s="50"/>
      <c r="Q22" s="50"/>
    </row>
    <row r="23" spans="1:17" s="49" customFormat="1" ht="28.5" customHeight="1" x14ac:dyDescent="0.2">
      <c r="A23" s="46" t="s">
        <v>81</v>
      </c>
      <c r="B23" s="47">
        <v>63937053545</v>
      </c>
      <c r="C23" s="48"/>
      <c r="D23" s="47">
        <v>62684134284</v>
      </c>
      <c r="E23" s="48"/>
      <c r="F23" s="47">
        <v>63764992426</v>
      </c>
      <c r="G23" s="48"/>
      <c r="H23" s="29" t="s">
        <v>121</v>
      </c>
      <c r="I23" s="43">
        <v>8850112738</v>
      </c>
      <c r="J23" s="45"/>
      <c r="K23" s="43">
        <v>8898487064</v>
      </c>
      <c r="L23" s="45"/>
      <c r="M23" s="43">
        <v>9171742634</v>
      </c>
      <c r="N23" s="45"/>
    </row>
    <row r="24" spans="1:17" s="49" customFormat="1" ht="28.5" customHeight="1" x14ac:dyDescent="0.2">
      <c r="A24" s="46" t="s">
        <v>80</v>
      </c>
      <c r="B24" s="47">
        <v>27509093899</v>
      </c>
      <c r="C24" s="48"/>
      <c r="D24" s="47">
        <v>28242436940</v>
      </c>
      <c r="E24" s="48"/>
      <c r="F24" s="47">
        <v>30424859399</v>
      </c>
      <c r="G24" s="48"/>
      <c r="H24" s="29" t="s">
        <v>120</v>
      </c>
      <c r="I24" s="43">
        <v>2097434917</v>
      </c>
      <c r="J24" s="45"/>
      <c r="K24" s="43">
        <v>2207164756</v>
      </c>
      <c r="L24" s="45"/>
      <c r="M24" s="43">
        <v>2528262934</v>
      </c>
      <c r="N24" s="45"/>
    </row>
    <row r="25" spans="1:17" s="49" customFormat="1" ht="28.5" customHeight="1" x14ac:dyDescent="0.2">
      <c r="A25" s="46" t="s">
        <v>79</v>
      </c>
      <c r="B25" s="47">
        <v>3101250926</v>
      </c>
      <c r="C25" s="48"/>
      <c r="D25" s="47">
        <v>3207404509</v>
      </c>
      <c r="E25" s="48"/>
      <c r="F25" s="47">
        <v>3192358933</v>
      </c>
      <c r="G25" s="48"/>
      <c r="H25" s="29" t="s">
        <v>119</v>
      </c>
      <c r="I25" s="43">
        <v>2532383801</v>
      </c>
      <c r="J25" s="45"/>
      <c r="K25" s="43">
        <v>3233064810</v>
      </c>
      <c r="L25" s="45"/>
      <c r="M25" s="43">
        <v>3296915021</v>
      </c>
      <c r="N25" s="45"/>
    </row>
    <row r="26" spans="1:17" s="49" customFormat="1" ht="28.5" customHeight="1" x14ac:dyDescent="0.2">
      <c r="A26" s="46" t="s">
        <v>78</v>
      </c>
      <c r="B26" s="47">
        <v>271395624</v>
      </c>
      <c r="C26" s="48"/>
      <c r="D26" s="47">
        <v>78695081</v>
      </c>
      <c r="E26" s="48"/>
      <c r="F26" s="47">
        <v>213167667</v>
      </c>
      <c r="G26" s="48"/>
      <c r="H26" s="29" t="s">
        <v>118</v>
      </c>
      <c r="I26" s="43">
        <v>911526109</v>
      </c>
      <c r="J26" s="45"/>
      <c r="K26" s="43">
        <v>1144988750</v>
      </c>
      <c r="L26" s="45"/>
      <c r="M26" s="43">
        <v>1102316643</v>
      </c>
      <c r="N26" s="45"/>
    </row>
    <row r="27" spans="1:17" s="49" customFormat="1" ht="27.9" customHeight="1" x14ac:dyDescent="0.2">
      <c r="A27" s="51"/>
      <c r="B27" s="47"/>
      <c r="C27" s="48"/>
      <c r="D27" s="47"/>
      <c r="E27" s="48"/>
      <c r="F27" s="47"/>
      <c r="G27" s="48"/>
      <c r="H27" s="29"/>
      <c r="I27" s="43"/>
      <c r="J27" s="45"/>
      <c r="K27" s="43"/>
      <c r="L27" s="45"/>
      <c r="M27" s="43"/>
      <c r="N27" s="45"/>
    </row>
    <row r="28" spans="1:17" s="49" customFormat="1" ht="28.5" customHeight="1" x14ac:dyDescent="0.2">
      <c r="A28" s="46" t="s">
        <v>77</v>
      </c>
      <c r="B28" s="47">
        <v>56762919968</v>
      </c>
      <c r="C28" s="48">
        <f>$B28/$B$6*100</f>
        <v>8.0225877266701371</v>
      </c>
      <c r="D28" s="47">
        <v>31622858110</v>
      </c>
      <c r="E28" s="48">
        <f>$D28/$D$6*100</f>
        <v>4.6697555664216646</v>
      </c>
      <c r="F28" s="47">
        <v>27262413286</v>
      </c>
      <c r="G28" s="48">
        <f>$F28/$F$6*100</f>
        <v>3.9565245392775816</v>
      </c>
      <c r="H28" s="29" t="s">
        <v>117</v>
      </c>
      <c r="I28" s="43">
        <v>7397468093</v>
      </c>
      <c r="J28" s="28">
        <f>$I28/$B$6*100</f>
        <v>1.0455212093527328</v>
      </c>
      <c r="K28" s="43">
        <v>16064469307</v>
      </c>
      <c r="L28" s="28">
        <f>$K28/$D$6*100</f>
        <v>2.3722443021129318</v>
      </c>
      <c r="M28" s="43">
        <v>16148655239</v>
      </c>
      <c r="N28" s="28">
        <f>$M28/$F$6*100</f>
        <v>2.3436131665661297</v>
      </c>
      <c r="P28" s="50"/>
      <c r="Q28" s="50"/>
    </row>
    <row r="29" spans="1:17" s="49" customFormat="1" ht="28.5" customHeight="1" x14ac:dyDescent="0.2">
      <c r="A29" s="46" t="s">
        <v>76</v>
      </c>
      <c r="B29" s="47">
        <v>39321984084</v>
      </c>
      <c r="C29" s="48"/>
      <c r="D29" s="47">
        <v>13061399052</v>
      </c>
      <c r="E29" s="48"/>
      <c r="F29" s="47">
        <v>4014428930</v>
      </c>
      <c r="G29" s="48"/>
      <c r="H29" s="29" t="s">
        <v>116</v>
      </c>
      <c r="I29" s="43">
        <v>2421028484</v>
      </c>
      <c r="J29" s="45"/>
      <c r="K29" s="43">
        <v>5186044702</v>
      </c>
      <c r="L29" s="45"/>
      <c r="M29" s="43">
        <v>4855189578</v>
      </c>
      <c r="N29" s="45"/>
    </row>
    <row r="30" spans="1:17" s="49" customFormat="1" ht="28.5" customHeight="1" x14ac:dyDescent="0.2">
      <c r="A30" s="46" t="s">
        <v>75</v>
      </c>
      <c r="B30" s="47">
        <v>4122175950</v>
      </c>
      <c r="C30" s="48"/>
      <c r="D30" s="47">
        <v>3442126560</v>
      </c>
      <c r="E30" s="48"/>
      <c r="F30" s="47">
        <v>3328877447</v>
      </c>
      <c r="G30" s="48"/>
      <c r="H30" s="29" t="s">
        <v>115</v>
      </c>
      <c r="I30" s="43">
        <v>4784192115</v>
      </c>
      <c r="J30" s="45"/>
      <c r="K30" s="43">
        <v>10762772912</v>
      </c>
      <c r="L30" s="45"/>
      <c r="M30" s="43">
        <v>11243535389</v>
      </c>
      <c r="N30" s="45"/>
    </row>
    <row r="31" spans="1:17" s="49" customFormat="1" ht="28.5" customHeight="1" x14ac:dyDescent="0.2">
      <c r="A31" s="46" t="s">
        <v>74</v>
      </c>
      <c r="B31" s="47">
        <v>1673873201</v>
      </c>
      <c r="C31" s="48"/>
      <c r="D31" s="47">
        <v>1646838595</v>
      </c>
      <c r="E31" s="48"/>
      <c r="F31" s="47">
        <v>1758955132</v>
      </c>
      <c r="G31" s="48"/>
      <c r="H31" s="29" t="s">
        <v>114</v>
      </c>
      <c r="I31" s="43">
        <v>127980637</v>
      </c>
      <c r="J31" s="45"/>
      <c r="K31" s="43">
        <v>91918356</v>
      </c>
      <c r="L31" s="45"/>
      <c r="M31" s="43">
        <v>19948511</v>
      </c>
      <c r="N31" s="45"/>
    </row>
    <row r="32" spans="1:17" s="49" customFormat="1" ht="28.5" customHeight="1" x14ac:dyDescent="0.2">
      <c r="A32" s="46" t="s">
        <v>73</v>
      </c>
      <c r="B32" s="47">
        <v>11644886733</v>
      </c>
      <c r="C32" s="48"/>
      <c r="D32" s="47">
        <v>13472493903</v>
      </c>
      <c r="E32" s="48"/>
      <c r="F32" s="47">
        <v>18160151777</v>
      </c>
      <c r="G32" s="48"/>
      <c r="H32" s="29" t="s">
        <v>113</v>
      </c>
      <c r="I32" s="43">
        <v>64266857</v>
      </c>
      <c r="J32" s="45"/>
      <c r="K32" s="43">
        <v>23733337</v>
      </c>
      <c r="L32" s="45"/>
      <c r="M32" s="43">
        <v>29981761</v>
      </c>
      <c r="N32" s="45"/>
    </row>
    <row r="33" spans="1:17" s="49" customFormat="1" ht="27.9" customHeight="1" x14ac:dyDescent="0.2">
      <c r="A33" s="51"/>
      <c r="B33" s="47"/>
      <c r="C33" s="48"/>
      <c r="D33" s="47"/>
      <c r="E33" s="48"/>
      <c r="F33" s="47"/>
      <c r="G33" s="48"/>
      <c r="H33" s="29"/>
      <c r="I33" s="43"/>
      <c r="J33" s="45"/>
      <c r="K33" s="43"/>
      <c r="L33" s="45"/>
      <c r="M33" s="43"/>
      <c r="N33" s="45"/>
    </row>
    <row r="34" spans="1:17" s="49" customFormat="1" ht="28.5" customHeight="1" x14ac:dyDescent="0.2">
      <c r="A34" s="46" t="s">
        <v>72</v>
      </c>
      <c r="B34" s="47">
        <v>1239088171</v>
      </c>
      <c r="C34" s="48">
        <f>$B34/$B$6*100</f>
        <v>0.17512653610016535</v>
      </c>
      <c r="D34" s="47">
        <v>1281091059</v>
      </c>
      <c r="E34" s="48">
        <f>$D34/$D$6*100</f>
        <v>0.18917904520358594</v>
      </c>
      <c r="F34" s="47">
        <v>1454643847</v>
      </c>
      <c r="G34" s="48">
        <f>$F34/$F$6*100</f>
        <v>0.2111087531462289</v>
      </c>
      <c r="H34" s="29" t="s">
        <v>112</v>
      </c>
      <c r="I34" s="43">
        <v>79982233455</v>
      </c>
      <c r="J34" s="28">
        <f>$I34/$B$6*100</f>
        <v>11.304289575474376</v>
      </c>
      <c r="K34" s="43">
        <v>75367331129</v>
      </c>
      <c r="L34" s="28">
        <f>$K34/$D$6*100</f>
        <v>11.129513114903974</v>
      </c>
      <c r="M34" s="43">
        <v>71731648572</v>
      </c>
      <c r="N34" s="28">
        <f>$M34/$F$6*100</f>
        <v>10.410231289527731</v>
      </c>
      <c r="P34" s="50"/>
      <c r="Q34" s="50"/>
    </row>
    <row r="35" spans="1:17" s="49" customFormat="1" ht="28.5" customHeight="1" x14ac:dyDescent="0.2">
      <c r="A35" s="46" t="s">
        <v>71</v>
      </c>
      <c r="B35" s="47">
        <v>357905062</v>
      </c>
      <c r="C35" s="48"/>
      <c r="D35" s="47">
        <v>370480533</v>
      </c>
      <c r="E35" s="48"/>
      <c r="F35" s="47">
        <v>381138537</v>
      </c>
      <c r="G35" s="48"/>
      <c r="H35" s="29" t="s">
        <v>111</v>
      </c>
      <c r="I35" s="43">
        <v>79982233455</v>
      </c>
      <c r="J35" s="45"/>
      <c r="K35" s="43">
        <v>75367331129</v>
      </c>
      <c r="L35" s="45"/>
      <c r="M35" s="43">
        <v>71731648572</v>
      </c>
      <c r="N35" s="45"/>
    </row>
    <row r="36" spans="1:17" s="49" customFormat="1" ht="28.5" customHeight="1" x14ac:dyDescent="0.2">
      <c r="A36" s="46" t="s">
        <v>70</v>
      </c>
      <c r="B36" s="47">
        <v>788126378</v>
      </c>
      <c r="C36" s="48"/>
      <c r="D36" s="47">
        <v>818593040</v>
      </c>
      <c r="E36" s="48"/>
      <c r="F36" s="47">
        <v>985756673</v>
      </c>
      <c r="G36" s="48"/>
      <c r="H36" s="29"/>
      <c r="I36" s="43"/>
      <c r="J36" s="45"/>
      <c r="K36" s="43"/>
      <c r="L36" s="45"/>
      <c r="M36" s="43"/>
      <c r="N36" s="45"/>
    </row>
    <row r="37" spans="1:17" s="49" customFormat="1" ht="28.5" customHeight="1" x14ac:dyDescent="0.2">
      <c r="A37" s="46" t="s">
        <v>69</v>
      </c>
      <c r="B37" s="47">
        <v>93056731</v>
      </c>
      <c r="C37" s="48"/>
      <c r="D37" s="47">
        <v>92017486</v>
      </c>
      <c r="E37" s="48"/>
      <c r="F37" s="47">
        <v>87748637</v>
      </c>
      <c r="G37" s="48"/>
      <c r="H37" s="29" t="s">
        <v>110</v>
      </c>
      <c r="I37" s="43">
        <v>51844618097</v>
      </c>
      <c r="J37" s="28">
        <f>$I37/$B$6*100</f>
        <v>7.3274594942150868</v>
      </c>
      <c r="K37" s="43">
        <v>52496054880</v>
      </c>
      <c r="L37" s="28">
        <f>$K37/$D$6*100</f>
        <v>7.7521058861386134</v>
      </c>
      <c r="M37" s="43">
        <v>55335886407</v>
      </c>
      <c r="N37" s="28">
        <f>$M37/$F$6*100</f>
        <v>8.0307561247486081</v>
      </c>
    </row>
    <row r="38" spans="1:17" s="49" customFormat="1" ht="27.9" customHeight="1" x14ac:dyDescent="0.2">
      <c r="A38" s="51"/>
      <c r="B38" s="47"/>
      <c r="C38" s="48"/>
      <c r="D38" s="47"/>
      <c r="E38" s="48"/>
      <c r="F38" s="47"/>
      <c r="G38" s="48"/>
      <c r="H38" s="29" t="s">
        <v>109</v>
      </c>
      <c r="I38" s="43">
        <v>21249065271</v>
      </c>
      <c r="J38" s="45"/>
      <c r="K38" s="43">
        <v>21881933232</v>
      </c>
      <c r="L38" s="45"/>
      <c r="M38" s="43">
        <v>23149540041</v>
      </c>
      <c r="N38" s="45"/>
    </row>
    <row r="39" spans="1:17" s="49" customFormat="1" ht="28.5" customHeight="1" x14ac:dyDescent="0.2">
      <c r="A39" s="46" t="s">
        <v>68</v>
      </c>
      <c r="B39" s="47">
        <v>56614999754</v>
      </c>
      <c r="C39" s="48">
        <f>$B39/$B$6*100</f>
        <v>8.0016814220960999</v>
      </c>
      <c r="D39" s="47">
        <v>55112545761</v>
      </c>
      <c r="E39" s="48">
        <f>$D39/$D$6*100</f>
        <v>8.1384837655048514</v>
      </c>
      <c r="F39" s="47">
        <v>55963730950</v>
      </c>
      <c r="G39" s="48">
        <f>$F39/$F$6*100</f>
        <v>8.1218736026905418</v>
      </c>
      <c r="H39" s="29" t="s">
        <v>108</v>
      </c>
      <c r="I39" s="43">
        <v>24740000</v>
      </c>
      <c r="J39" s="45"/>
      <c r="K39" s="43">
        <v>20532000</v>
      </c>
      <c r="L39" s="45"/>
      <c r="M39" s="43">
        <v>31679000</v>
      </c>
      <c r="N39" s="45"/>
      <c r="P39" s="50"/>
      <c r="Q39" s="50"/>
    </row>
    <row r="40" spans="1:17" s="49" customFormat="1" ht="28.5" customHeight="1" x14ac:dyDescent="0.2">
      <c r="A40" s="46" t="s">
        <v>67</v>
      </c>
      <c r="B40" s="47">
        <v>14017162762</v>
      </c>
      <c r="C40" s="48"/>
      <c r="D40" s="47">
        <v>12573603631</v>
      </c>
      <c r="E40" s="48"/>
      <c r="F40" s="47">
        <v>12523605606</v>
      </c>
      <c r="G40" s="48"/>
      <c r="H40" s="29" t="s">
        <v>107</v>
      </c>
      <c r="I40" s="43">
        <v>323101000</v>
      </c>
      <c r="J40" s="29"/>
      <c r="K40" s="43">
        <v>442012000</v>
      </c>
      <c r="L40" s="29"/>
      <c r="M40" s="43">
        <v>693496000</v>
      </c>
      <c r="N40" s="29"/>
    </row>
    <row r="41" spans="1:17" s="49" customFormat="1" ht="28.5" customHeight="1" x14ac:dyDescent="0.2">
      <c r="A41" s="46" t="s">
        <v>66</v>
      </c>
      <c r="B41" s="47">
        <v>7228362222</v>
      </c>
      <c r="C41" s="48"/>
      <c r="D41" s="47">
        <v>7960904890</v>
      </c>
      <c r="E41" s="48"/>
      <c r="F41" s="47">
        <v>6623858428</v>
      </c>
      <c r="G41" s="48"/>
      <c r="H41" s="29" t="s">
        <v>106</v>
      </c>
      <c r="I41" s="43">
        <v>261826000</v>
      </c>
      <c r="J41" s="29"/>
      <c r="K41" s="43">
        <v>483231000</v>
      </c>
      <c r="L41" s="29"/>
      <c r="M41" s="43">
        <v>681329000</v>
      </c>
      <c r="N41" s="29"/>
    </row>
    <row r="42" spans="1:17" s="49" customFormat="1" ht="28.5" customHeight="1" x14ac:dyDescent="0.2">
      <c r="A42" s="46" t="s">
        <v>65</v>
      </c>
      <c r="B42" s="47">
        <v>11578105670</v>
      </c>
      <c r="C42" s="48"/>
      <c r="D42" s="47">
        <v>11728310285</v>
      </c>
      <c r="E42" s="48"/>
      <c r="F42" s="47">
        <v>12879398364</v>
      </c>
      <c r="G42" s="48"/>
      <c r="H42" s="29" t="s">
        <v>105</v>
      </c>
      <c r="I42" s="43">
        <v>27432456000</v>
      </c>
      <c r="J42" s="45"/>
      <c r="K42" s="43">
        <v>27256505000</v>
      </c>
      <c r="L42" s="45"/>
      <c r="M42" s="43">
        <v>28027942000</v>
      </c>
      <c r="N42" s="45"/>
    </row>
    <row r="43" spans="1:17" s="49" customFormat="1" ht="28.5" customHeight="1" x14ac:dyDescent="0.2">
      <c r="A43" s="46" t="s">
        <v>64</v>
      </c>
      <c r="B43" s="47">
        <v>16704343886</v>
      </c>
      <c r="C43" s="48"/>
      <c r="D43" s="47">
        <v>18042385176</v>
      </c>
      <c r="E43" s="48"/>
      <c r="F43" s="47">
        <v>18769623466</v>
      </c>
      <c r="G43" s="48"/>
      <c r="H43" s="29" t="s">
        <v>104</v>
      </c>
      <c r="I43" s="43">
        <v>275219826</v>
      </c>
      <c r="J43" s="45"/>
      <c r="K43" s="43">
        <v>277858812</v>
      </c>
      <c r="L43" s="45"/>
      <c r="M43" s="43">
        <v>273196366</v>
      </c>
      <c r="N43" s="45"/>
    </row>
    <row r="44" spans="1:17" s="49" customFormat="1" ht="28.5" customHeight="1" x14ac:dyDescent="0.2">
      <c r="A44" s="46" t="s">
        <v>63</v>
      </c>
      <c r="B44" s="47">
        <v>7087025214</v>
      </c>
      <c r="C44" s="48"/>
      <c r="D44" s="47">
        <v>4807341779</v>
      </c>
      <c r="E44" s="48"/>
      <c r="F44" s="47">
        <v>5167245086</v>
      </c>
      <c r="G44" s="48"/>
      <c r="H44" s="29" t="s">
        <v>103</v>
      </c>
      <c r="I44" s="43">
        <v>0</v>
      </c>
      <c r="J44" s="45"/>
      <c r="K44" s="43">
        <v>25093836</v>
      </c>
      <c r="L44" s="45"/>
      <c r="M44" s="43">
        <v>0</v>
      </c>
      <c r="N44" s="45"/>
    </row>
    <row r="45" spans="1:17" s="49" customFormat="1" ht="27.9" customHeight="1" x14ac:dyDescent="0.2">
      <c r="A45" s="51"/>
      <c r="B45" s="47"/>
      <c r="C45" s="48"/>
      <c r="D45" s="47"/>
      <c r="E45" s="48"/>
      <c r="F45" s="47"/>
      <c r="G45" s="48"/>
      <c r="H45" s="29" t="s">
        <v>102</v>
      </c>
      <c r="I45" s="43">
        <v>0</v>
      </c>
      <c r="J45" s="52"/>
      <c r="K45" s="43">
        <v>0</v>
      </c>
      <c r="L45" s="52"/>
      <c r="M45" s="43">
        <v>0</v>
      </c>
      <c r="N45" s="52"/>
    </row>
    <row r="46" spans="1:17" s="49" customFormat="1" ht="28.5" customHeight="1" x14ac:dyDescent="0.2">
      <c r="A46" s="46" t="s">
        <v>62</v>
      </c>
      <c r="B46" s="47">
        <v>77536665721</v>
      </c>
      <c r="C46" s="48">
        <f>$B46/$B$6*100</f>
        <v>10.958645241134466</v>
      </c>
      <c r="D46" s="47">
        <v>56963809175</v>
      </c>
      <c r="E46" s="48">
        <f>$D46/$D$6*100</f>
        <v>8.4118603085854247</v>
      </c>
      <c r="F46" s="47">
        <v>42689930590</v>
      </c>
      <c r="G46" s="48">
        <f>$F46/$F$6*100</f>
        <v>6.1954807957565681</v>
      </c>
      <c r="H46" s="29" t="s">
        <v>212</v>
      </c>
      <c r="I46" s="43">
        <v>270369000</v>
      </c>
      <c r="J46" s="52"/>
      <c r="K46" s="43">
        <v>355183000</v>
      </c>
      <c r="L46" s="52"/>
      <c r="M46" s="43">
        <v>435865000</v>
      </c>
      <c r="N46" s="52"/>
      <c r="P46" s="50"/>
      <c r="Q46" s="50"/>
    </row>
    <row r="47" spans="1:17" s="49" customFormat="1" ht="28.5" customHeight="1" x14ac:dyDescent="0.2">
      <c r="A47" s="46" t="s">
        <v>61</v>
      </c>
      <c r="B47" s="47">
        <v>62893681715</v>
      </c>
      <c r="D47" s="47">
        <v>49083632237</v>
      </c>
      <c r="F47" s="47">
        <v>37086499530</v>
      </c>
      <c r="H47" s="29" t="s">
        <v>222</v>
      </c>
      <c r="I47" s="43">
        <v>2007841000</v>
      </c>
      <c r="J47" s="52"/>
      <c r="K47" s="43">
        <v>1753706000</v>
      </c>
      <c r="L47" s="52"/>
      <c r="M47" s="43">
        <v>2042839000</v>
      </c>
      <c r="N47" s="52"/>
    </row>
    <row r="48" spans="1:17" s="49" customFormat="1" ht="28.5" customHeight="1" x14ac:dyDescent="0.2">
      <c r="A48" s="46" t="s">
        <v>60</v>
      </c>
      <c r="B48" s="47">
        <v>2707815798</v>
      </c>
      <c r="D48" s="47">
        <v>3048702901</v>
      </c>
      <c r="F48" s="47">
        <v>2920321020</v>
      </c>
      <c r="H48" s="29"/>
      <c r="I48" s="43"/>
      <c r="J48" s="45"/>
      <c r="K48" s="43"/>
      <c r="L48" s="45"/>
      <c r="M48" s="43"/>
      <c r="N48" s="45"/>
    </row>
    <row r="49" spans="1:14" s="49" customFormat="1" ht="28.5" customHeight="1" x14ac:dyDescent="0.2">
      <c r="A49" s="46" t="s">
        <v>59</v>
      </c>
      <c r="B49" s="47">
        <v>11935168208</v>
      </c>
      <c r="D49" s="47">
        <v>4831474037</v>
      </c>
      <c r="F49" s="47">
        <v>2683110040</v>
      </c>
      <c r="H49" s="29" t="s">
        <v>101</v>
      </c>
      <c r="I49" s="43">
        <v>0</v>
      </c>
      <c r="J49" s="53">
        <v>0</v>
      </c>
      <c r="K49" s="43">
        <v>0</v>
      </c>
      <c r="L49" s="53">
        <v>0</v>
      </c>
      <c r="M49" s="43">
        <v>0</v>
      </c>
      <c r="N49" s="53">
        <f>$M49/$F$6*100</f>
        <v>0</v>
      </c>
    </row>
    <row r="50" spans="1:14" s="40" customFormat="1" ht="17.100000000000001" customHeight="1" x14ac:dyDescent="0.2">
      <c r="A50" s="54"/>
      <c r="B50" s="55"/>
      <c r="C50" s="31"/>
      <c r="D50" s="55"/>
      <c r="E50" s="31"/>
      <c r="F50" s="55"/>
      <c r="G50" s="31"/>
      <c r="H50" s="29" t="s">
        <v>100</v>
      </c>
      <c r="I50" s="43">
        <v>0</v>
      </c>
      <c r="J50" s="45"/>
      <c r="K50" s="43">
        <v>0</v>
      </c>
      <c r="L50" s="45"/>
      <c r="M50" s="43">
        <v>0</v>
      </c>
      <c r="N50" s="45"/>
    </row>
    <row r="51" spans="1:14" ht="20.100000000000001" customHeight="1" x14ac:dyDescent="0.2">
      <c r="A51" s="56"/>
      <c r="B51" s="56"/>
      <c r="C51" s="56"/>
      <c r="D51" s="56"/>
      <c r="E51" s="56"/>
      <c r="F51" s="56"/>
      <c r="G51" s="56"/>
      <c r="H51" s="29"/>
      <c r="I51" s="43"/>
      <c r="J51" s="45"/>
      <c r="K51" s="43"/>
      <c r="L51" s="45"/>
      <c r="M51" s="43"/>
      <c r="N51" s="45"/>
    </row>
    <row r="52" spans="1:14" ht="20.100000000000001" customHeight="1" x14ac:dyDescent="0.2">
      <c r="A52" s="56"/>
      <c r="B52" s="56"/>
      <c r="C52" s="56"/>
      <c r="D52" s="57"/>
      <c r="E52" s="56"/>
      <c r="F52" s="57"/>
      <c r="G52" s="56"/>
      <c r="H52" s="29" t="s">
        <v>99</v>
      </c>
      <c r="I52" s="43">
        <v>26774493235</v>
      </c>
      <c r="J52" s="45"/>
      <c r="K52" s="43">
        <v>23606738620</v>
      </c>
      <c r="L52" s="45"/>
      <c r="M52" s="43">
        <v>18813668980</v>
      </c>
      <c r="N52" s="45"/>
    </row>
    <row r="53" spans="1:14" ht="20.100000000000001" customHeight="1" x14ac:dyDescent="0.2">
      <c r="A53" s="56"/>
      <c r="B53" s="56"/>
      <c r="C53" s="56"/>
      <c r="D53" s="56"/>
      <c r="E53" s="56"/>
      <c r="F53" s="56"/>
      <c r="G53" s="56"/>
      <c r="H53" s="58"/>
      <c r="I53" s="59"/>
      <c r="J53" s="60"/>
      <c r="K53" s="59"/>
      <c r="L53" s="61"/>
      <c r="M53" s="59"/>
      <c r="N53" s="61"/>
    </row>
    <row r="54" spans="1:14" ht="20.100000000000001" customHeight="1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</row>
    <row r="55" spans="1:14" ht="20.100000000000001" customHeight="1" x14ac:dyDescent="0.2">
      <c r="H55" s="56"/>
      <c r="I55" s="56"/>
      <c r="J55" s="56"/>
      <c r="K55" s="56"/>
      <c r="L55" s="56"/>
      <c r="M55" s="56"/>
      <c r="N55" s="56"/>
    </row>
    <row r="56" spans="1:14" ht="20.100000000000001" customHeight="1" x14ac:dyDescent="0.15"/>
    <row r="57" spans="1:14" ht="20.100000000000001" customHeight="1" x14ac:dyDescent="0.15"/>
    <row r="58" spans="1:14" ht="20.100000000000001" customHeight="1" x14ac:dyDescent="0.15"/>
    <row r="59" spans="1:14" ht="20.100000000000001" customHeight="1" x14ac:dyDescent="0.15"/>
    <row r="60" spans="1:14" ht="20.100000000000001" customHeight="1" x14ac:dyDescent="0.15"/>
    <row r="61" spans="1:14" ht="20.100000000000001" customHeight="1" x14ac:dyDescent="0.15"/>
    <row r="62" spans="1:14" ht="20.100000000000001" customHeight="1" x14ac:dyDescent="0.15"/>
    <row r="63" spans="1:14" ht="20.100000000000001" customHeight="1" x14ac:dyDescent="0.15"/>
    <row r="64" spans="1:14" ht="20.100000000000001" customHeight="1" x14ac:dyDescent="0.15"/>
    <row r="65" s="34" customFormat="1" ht="20.100000000000001" customHeight="1" x14ac:dyDescent="0.15"/>
    <row r="66" s="34" customFormat="1" ht="20.100000000000001" customHeight="1" x14ac:dyDescent="0.15"/>
    <row r="67" s="34" customFormat="1" ht="20.100000000000001" customHeight="1" x14ac:dyDescent="0.15"/>
    <row r="68" s="34" customFormat="1" ht="20.100000000000001" customHeight="1" x14ac:dyDescent="0.15"/>
    <row r="69" s="34" customFormat="1" ht="20.100000000000001" customHeight="1" x14ac:dyDescent="0.15"/>
    <row r="70" s="34" customFormat="1" ht="20.100000000000001" customHeight="1" x14ac:dyDescent="0.15"/>
    <row r="71" s="34" customFormat="1" ht="20.100000000000001" customHeight="1" x14ac:dyDescent="0.15"/>
    <row r="72" s="34" customFormat="1" ht="20.100000000000001" customHeight="1" x14ac:dyDescent="0.15"/>
    <row r="73" s="34" customFormat="1" ht="20.100000000000001" customHeight="1" x14ac:dyDescent="0.15"/>
    <row r="74" s="34" customFormat="1" ht="20.100000000000001" customHeight="1" x14ac:dyDescent="0.15"/>
    <row r="75" s="34" customFormat="1" ht="20.100000000000001" customHeight="1" x14ac:dyDescent="0.15"/>
    <row r="76" s="34" customFormat="1" ht="20.100000000000001" customHeight="1" x14ac:dyDescent="0.15"/>
    <row r="77" s="34" customFormat="1" ht="20.100000000000001" customHeight="1" x14ac:dyDescent="0.15"/>
    <row r="78" s="34" customFormat="1" ht="20.100000000000001" customHeight="1" x14ac:dyDescent="0.15"/>
    <row r="79" s="34" customFormat="1" ht="20.100000000000001" customHeight="1" x14ac:dyDescent="0.15"/>
    <row r="80" s="34" customFormat="1" ht="20.100000000000001" customHeight="1" x14ac:dyDescent="0.15"/>
    <row r="81" s="34" customFormat="1" ht="20.100000000000001" customHeight="1" x14ac:dyDescent="0.15"/>
    <row r="82" s="34" customFormat="1" ht="20.100000000000001" customHeight="1" x14ac:dyDescent="0.15"/>
    <row r="83" s="34" customFormat="1" ht="20.100000000000001" customHeight="1" x14ac:dyDescent="0.15"/>
    <row r="84" s="34" customFormat="1" ht="20.100000000000001" customHeight="1" x14ac:dyDescent="0.15"/>
    <row r="85" s="34" customFormat="1" ht="20.100000000000001" customHeight="1" x14ac:dyDescent="0.15"/>
    <row r="86" s="34" customFormat="1" ht="20.100000000000001" customHeight="1" x14ac:dyDescent="0.15"/>
    <row r="87" s="34" customFormat="1" ht="20.100000000000001" customHeight="1" x14ac:dyDescent="0.15"/>
    <row r="88" s="34" customFormat="1" ht="20.100000000000001" customHeight="1" x14ac:dyDescent="0.15"/>
    <row r="89" s="34" customFormat="1" ht="20.100000000000001" customHeight="1" x14ac:dyDescent="0.15"/>
    <row r="90" s="34" customFormat="1" ht="20.100000000000001" customHeight="1" x14ac:dyDescent="0.15"/>
    <row r="91" s="34" customFormat="1" ht="20.100000000000001" customHeight="1" x14ac:dyDescent="0.15"/>
    <row r="92" s="34" customFormat="1" ht="20.100000000000001" customHeight="1" x14ac:dyDescent="0.15"/>
    <row r="93" s="34" customFormat="1" ht="20.100000000000001" customHeight="1" x14ac:dyDescent="0.15"/>
    <row r="94" s="34" customFormat="1" ht="20.100000000000001" customHeight="1" x14ac:dyDescent="0.15"/>
  </sheetData>
  <mergeCells count="4">
    <mergeCell ref="A3:A4"/>
    <mergeCell ref="A1:E1"/>
    <mergeCell ref="J1:N1"/>
    <mergeCell ref="H3:H4"/>
  </mergeCells>
  <phoneticPr fontId="7"/>
  <pageMargins left="0.94488188976377963" right="0.94488188976377963" top="0.78740157480314965" bottom="0.39370078740157483" header="0.51181102362204722" footer="0.51181102362204722"/>
  <pageSetup paperSize="9" scale="55" orientation="portrait" r:id="rId1"/>
  <headerFooter differentOddEven="1">
    <oddHeader>&amp;R&amp;22財　　政</oddHeader>
    <evenHeader>&amp;L&amp;22財　　政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2"/>
  <sheetViews>
    <sheetView showGridLines="0" showOutlineSymbols="0" zoomScale="70" zoomScaleNormal="70" zoomScaleSheetLayoutView="70" workbookViewId="0">
      <selection activeCell="A14" sqref="A14:A15"/>
    </sheetView>
  </sheetViews>
  <sheetFormatPr defaultColWidth="9" defaultRowHeight="13.5" customHeight="1" x14ac:dyDescent="0.15"/>
  <cols>
    <col min="1" max="1" width="35.19921875" style="34" customWidth="1"/>
    <col min="2" max="2" width="32.59765625" style="34" customWidth="1"/>
    <col min="3" max="3" width="35.19921875" style="34" customWidth="1"/>
    <col min="4" max="4" width="32.59765625" style="34" customWidth="1"/>
    <col min="5" max="16384" width="9" style="34"/>
  </cols>
  <sheetData>
    <row r="1" spans="1:4" ht="25.5" customHeight="1" x14ac:dyDescent="0.15">
      <c r="A1" s="160" t="s">
        <v>253</v>
      </c>
      <c r="B1" s="160"/>
      <c r="C1" s="160"/>
      <c r="D1" s="160"/>
    </row>
    <row r="2" spans="1:4" ht="45" customHeight="1" x14ac:dyDescent="0.25">
      <c r="A2" s="169" t="s">
        <v>255</v>
      </c>
      <c r="B2" s="169"/>
      <c r="C2" s="169"/>
      <c r="D2" s="62" t="s">
        <v>179</v>
      </c>
    </row>
    <row r="3" spans="1:4" ht="18.75" customHeight="1" x14ac:dyDescent="0.15">
      <c r="A3" s="166" t="s">
        <v>245</v>
      </c>
      <c r="B3" s="167"/>
      <c r="C3" s="168" t="s">
        <v>248</v>
      </c>
      <c r="D3" s="166"/>
    </row>
    <row r="4" spans="1:4" ht="18.75" customHeight="1" x14ac:dyDescent="0.15">
      <c r="A4" s="63" t="s">
        <v>246</v>
      </c>
      <c r="B4" s="64" t="s">
        <v>247</v>
      </c>
      <c r="C4" s="65" t="s">
        <v>246</v>
      </c>
      <c r="D4" s="66" t="s">
        <v>247</v>
      </c>
    </row>
    <row r="5" spans="1:4" ht="36" customHeight="1" x14ac:dyDescent="0.25">
      <c r="A5" s="67"/>
      <c r="B5" s="165" t="s">
        <v>227</v>
      </c>
      <c r="C5" s="165"/>
      <c r="D5" s="67"/>
    </row>
    <row r="6" spans="1:4" ht="18" customHeight="1" x14ac:dyDescent="0.15">
      <c r="A6" s="68"/>
      <c r="B6" s="69"/>
      <c r="C6" s="69"/>
      <c r="D6" s="68"/>
    </row>
    <row r="7" spans="1:4" ht="18.75" customHeight="1" x14ac:dyDescent="0.15">
      <c r="A7" s="70" t="s">
        <v>174</v>
      </c>
      <c r="B7" s="71">
        <v>0</v>
      </c>
      <c r="C7" s="72" t="s">
        <v>188</v>
      </c>
      <c r="D7" s="73">
        <v>140394388</v>
      </c>
    </row>
    <row r="8" spans="1:4" ht="18.75" customHeight="1" x14ac:dyDescent="0.15">
      <c r="A8" s="70" t="s">
        <v>145</v>
      </c>
      <c r="B8" s="71">
        <v>0</v>
      </c>
      <c r="C8" s="72" t="s">
        <v>187</v>
      </c>
      <c r="D8" s="73">
        <v>140394388</v>
      </c>
    </row>
    <row r="9" spans="1:4" ht="18.75" customHeight="1" x14ac:dyDescent="0.15">
      <c r="A9" s="70" t="s">
        <v>142</v>
      </c>
      <c r="B9" s="71">
        <v>160882020</v>
      </c>
      <c r="C9" s="72" t="s">
        <v>186</v>
      </c>
      <c r="D9" s="73">
        <v>26185000</v>
      </c>
    </row>
    <row r="10" spans="1:4" ht="18.75" customHeight="1" x14ac:dyDescent="0.15">
      <c r="A10" s="70" t="s">
        <v>140</v>
      </c>
      <c r="B10" s="71">
        <v>160882020</v>
      </c>
      <c r="C10" s="72" t="s">
        <v>185</v>
      </c>
      <c r="D10" s="73">
        <v>26185000</v>
      </c>
    </row>
    <row r="11" spans="1:4" ht="18.75" customHeight="1" x14ac:dyDescent="0.15">
      <c r="A11" s="70" t="s">
        <v>149</v>
      </c>
      <c r="B11" s="71">
        <v>123118900</v>
      </c>
      <c r="C11" s="72" t="s">
        <v>184</v>
      </c>
      <c r="D11" s="73">
        <v>166579388</v>
      </c>
    </row>
    <row r="12" spans="1:4" ht="18.75" customHeight="1" x14ac:dyDescent="0.15">
      <c r="A12" s="70" t="s">
        <v>144</v>
      </c>
      <c r="B12" s="71">
        <v>122818900</v>
      </c>
      <c r="C12" s="74"/>
      <c r="D12" s="71"/>
    </row>
    <row r="13" spans="1:4" ht="18.75" customHeight="1" x14ac:dyDescent="0.15">
      <c r="A13" s="70" t="s">
        <v>141</v>
      </c>
      <c r="B13" s="71">
        <v>300000</v>
      </c>
      <c r="C13" s="74"/>
      <c r="D13" s="71"/>
    </row>
    <row r="14" spans="1:4" ht="18.75" customHeight="1" x14ac:dyDescent="0.15">
      <c r="A14" s="70" t="s">
        <v>161</v>
      </c>
      <c r="B14" s="73">
        <v>0</v>
      </c>
      <c r="C14" s="72" t="s">
        <v>183</v>
      </c>
      <c r="D14" s="73">
        <f>B16-D11</f>
        <v>117421532</v>
      </c>
    </row>
    <row r="15" spans="1:4" ht="18.75" customHeight="1" x14ac:dyDescent="0.15">
      <c r="A15" s="70" t="s">
        <v>159</v>
      </c>
      <c r="B15" s="73">
        <v>0</v>
      </c>
      <c r="C15" s="72"/>
      <c r="D15" s="72"/>
    </row>
    <row r="16" spans="1:4" ht="18.75" customHeight="1" x14ac:dyDescent="0.15">
      <c r="A16" s="70" t="s">
        <v>172</v>
      </c>
      <c r="B16" s="73">
        <v>284000920</v>
      </c>
      <c r="C16" s="72"/>
      <c r="D16" s="72"/>
    </row>
    <row r="17" spans="1:4" ht="18" customHeight="1" x14ac:dyDescent="0.15">
      <c r="A17" s="75"/>
      <c r="B17" s="76"/>
      <c r="C17" s="76"/>
      <c r="D17" s="76"/>
    </row>
    <row r="18" spans="1:4" ht="36" customHeight="1" x14ac:dyDescent="0.25">
      <c r="A18" s="77"/>
      <c r="B18" s="165" t="s">
        <v>228</v>
      </c>
      <c r="C18" s="165"/>
      <c r="D18" s="77"/>
    </row>
    <row r="19" spans="1:4" ht="18" customHeight="1" x14ac:dyDescent="0.15">
      <c r="A19" s="70"/>
      <c r="B19" s="72"/>
      <c r="C19" s="72"/>
      <c r="D19" s="72"/>
    </row>
    <row r="20" spans="1:4" ht="18.75" customHeight="1" x14ac:dyDescent="0.15">
      <c r="A20" s="70" t="s">
        <v>174</v>
      </c>
      <c r="B20" s="73">
        <v>161012</v>
      </c>
      <c r="C20" s="72" t="s">
        <v>189</v>
      </c>
      <c r="D20" s="73">
        <v>8163405</v>
      </c>
    </row>
    <row r="21" spans="1:4" ht="18.75" customHeight="1" x14ac:dyDescent="0.15">
      <c r="A21" s="70" t="s">
        <v>145</v>
      </c>
      <c r="B21" s="73">
        <v>161012</v>
      </c>
      <c r="C21" s="72" t="s">
        <v>190</v>
      </c>
      <c r="D21" s="73">
        <v>8163405</v>
      </c>
    </row>
    <row r="22" spans="1:4" ht="18.75" customHeight="1" x14ac:dyDescent="0.15">
      <c r="A22" s="70" t="s">
        <v>142</v>
      </c>
      <c r="B22" s="73">
        <v>182485000</v>
      </c>
      <c r="C22" s="72" t="s">
        <v>184</v>
      </c>
      <c r="D22" s="73">
        <v>8163405</v>
      </c>
    </row>
    <row r="23" spans="1:4" ht="18.75" customHeight="1" x14ac:dyDescent="0.15">
      <c r="A23" s="70" t="s">
        <v>140</v>
      </c>
      <c r="B23" s="73">
        <v>182485000</v>
      </c>
      <c r="C23" s="72"/>
      <c r="D23" s="73"/>
    </row>
    <row r="24" spans="1:4" ht="18.75" customHeight="1" x14ac:dyDescent="0.15">
      <c r="A24" s="70" t="s">
        <v>149</v>
      </c>
      <c r="B24" s="73">
        <v>13712393</v>
      </c>
      <c r="C24" s="72"/>
      <c r="D24" s="73"/>
    </row>
    <row r="25" spans="1:4" ht="18.75" customHeight="1" x14ac:dyDescent="0.15">
      <c r="A25" s="70" t="s">
        <v>146</v>
      </c>
      <c r="B25" s="73">
        <v>2393</v>
      </c>
      <c r="C25" s="72" t="s">
        <v>183</v>
      </c>
      <c r="D25" s="73">
        <f>B27-D22</f>
        <v>188195000</v>
      </c>
    </row>
    <row r="26" spans="1:4" ht="18.75" customHeight="1" x14ac:dyDescent="0.15">
      <c r="A26" s="70" t="s">
        <v>144</v>
      </c>
      <c r="B26" s="73">
        <v>13710000</v>
      </c>
      <c r="C26" s="78"/>
      <c r="D26" s="70"/>
    </row>
    <row r="27" spans="1:4" ht="18.75" customHeight="1" x14ac:dyDescent="0.15">
      <c r="A27" s="70" t="s">
        <v>172</v>
      </c>
      <c r="B27" s="73">
        <v>196358405</v>
      </c>
      <c r="C27" s="72"/>
      <c r="D27" s="73"/>
    </row>
    <row r="28" spans="1:4" ht="18" customHeight="1" x14ac:dyDescent="0.15">
      <c r="A28" s="79"/>
      <c r="B28" s="80"/>
      <c r="C28" s="81"/>
      <c r="D28" s="81"/>
    </row>
    <row r="29" spans="1:4" ht="36" customHeight="1" x14ac:dyDescent="0.25">
      <c r="A29" s="82"/>
      <c r="B29" s="164" t="s">
        <v>229</v>
      </c>
      <c r="C29" s="164"/>
      <c r="D29" s="82"/>
    </row>
    <row r="30" spans="1:4" ht="18" customHeight="1" x14ac:dyDescent="0.15">
      <c r="A30" s="70"/>
      <c r="B30" s="72"/>
      <c r="C30" s="72"/>
      <c r="D30" s="72"/>
    </row>
    <row r="31" spans="1:4" ht="18.75" customHeight="1" x14ac:dyDescent="0.15">
      <c r="A31" s="70" t="s">
        <v>169</v>
      </c>
      <c r="B31" s="83">
        <v>156504</v>
      </c>
      <c r="C31" s="72" t="s">
        <v>189</v>
      </c>
      <c r="D31" s="73">
        <v>33220260</v>
      </c>
    </row>
    <row r="32" spans="1:4" ht="18.75" customHeight="1" x14ac:dyDescent="0.15">
      <c r="A32" s="70" t="s">
        <v>167</v>
      </c>
      <c r="B32" s="83">
        <v>156504</v>
      </c>
      <c r="C32" s="72" t="s">
        <v>191</v>
      </c>
      <c r="D32" s="73">
        <v>33220260</v>
      </c>
    </row>
    <row r="33" spans="1:4" ht="18.75" customHeight="1" x14ac:dyDescent="0.15">
      <c r="A33" s="70" t="s">
        <v>151</v>
      </c>
      <c r="B33" s="73">
        <v>38734980</v>
      </c>
      <c r="C33" s="72" t="s">
        <v>186</v>
      </c>
      <c r="D33" s="73">
        <v>78352564</v>
      </c>
    </row>
    <row r="34" spans="1:4" ht="18.75" customHeight="1" x14ac:dyDescent="0.15">
      <c r="A34" s="70" t="s">
        <v>150</v>
      </c>
      <c r="B34" s="73">
        <v>1736315</v>
      </c>
      <c r="C34" s="72" t="s">
        <v>192</v>
      </c>
      <c r="D34" s="73">
        <v>78352564</v>
      </c>
    </row>
    <row r="35" spans="1:4" ht="18.75" customHeight="1" x14ac:dyDescent="0.15">
      <c r="A35" s="70" t="s">
        <v>157</v>
      </c>
      <c r="B35" s="73">
        <v>36998665</v>
      </c>
      <c r="C35" s="72" t="s">
        <v>184</v>
      </c>
      <c r="D35" s="73">
        <v>111572824</v>
      </c>
    </row>
    <row r="36" spans="1:4" ht="18.75" customHeight="1" x14ac:dyDescent="0.15">
      <c r="A36" s="70" t="s">
        <v>148</v>
      </c>
      <c r="B36" s="73">
        <v>75000000</v>
      </c>
      <c r="C36" s="72"/>
      <c r="D36" s="73"/>
    </row>
    <row r="37" spans="1:4" ht="18.75" customHeight="1" x14ac:dyDescent="0.15">
      <c r="A37" s="70" t="s">
        <v>145</v>
      </c>
      <c r="B37" s="73">
        <v>75000000</v>
      </c>
      <c r="C37" s="78"/>
      <c r="D37" s="70"/>
    </row>
    <row r="38" spans="1:4" ht="18.75" customHeight="1" x14ac:dyDescent="0.15">
      <c r="A38" s="70" t="s">
        <v>142</v>
      </c>
      <c r="B38" s="73">
        <v>39233066</v>
      </c>
      <c r="C38" s="72" t="s">
        <v>183</v>
      </c>
      <c r="D38" s="73">
        <f>B43-D35</f>
        <v>42218849</v>
      </c>
    </row>
    <row r="39" spans="1:4" ht="18.75" customHeight="1" x14ac:dyDescent="0.15">
      <c r="A39" s="70" t="s">
        <v>140</v>
      </c>
      <c r="B39" s="73">
        <v>39233066</v>
      </c>
      <c r="C39" s="84"/>
      <c r="D39" s="85"/>
    </row>
    <row r="40" spans="1:4" ht="18.75" customHeight="1" x14ac:dyDescent="0.15">
      <c r="A40" s="70" t="s">
        <v>149</v>
      </c>
      <c r="B40" s="73">
        <v>667123</v>
      </c>
      <c r="C40" s="78"/>
      <c r="D40" s="74"/>
    </row>
    <row r="41" spans="1:4" ht="18.75" customHeight="1" x14ac:dyDescent="0.15">
      <c r="A41" s="70" t="s">
        <v>146</v>
      </c>
      <c r="B41" s="73">
        <v>0</v>
      </c>
      <c r="C41" s="72"/>
      <c r="D41" s="72"/>
    </row>
    <row r="42" spans="1:4" ht="18.75" customHeight="1" x14ac:dyDescent="0.15">
      <c r="A42" s="70" t="s">
        <v>141</v>
      </c>
      <c r="B42" s="73">
        <v>667123</v>
      </c>
      <c r="C42" s="72"/>
      <c r="D42" s="72"/>
    </row>
    <row r="43" spans="1:4" ht="18.75" customHeight="1" x14ac:dyDescent="0.15">
      <c r="A43" s="70" t="s">
        <v>138</v>
      </c>
      <c r="B43" s="73">
        <v>153791673</v>
      </c>
      <c r="C43" s="72"/>
      <c r="D43" s="72"/>
    </row>
    <row r="44" spans="1:4" ht="18" customHeight="1" x14ac:dyDescent="0.15">
      <c r="A44" s="70"/>
      <c r="B44" s="73"/>
      <c r="C44" s="72"/>
      <c r="D44" s="86"/>
    </row>
    <row r="45" spans="1:4" ht="36" customHeight="1" x14ac:dyDescent="0.25">
      <c r="A45" s="87"/>
      <c r="B45" s="164" t="s">
        <v>230</v>
      </c>
      <c r="C45" s="164"/>
      <c r="D45" s="87"/>
    </row>
    <row r="46" spans="1:4" ht="18" customHeight="1" x14ac:dyDescent="0.15">
      <c r="A46" s="70"/>
      <c r="B46" s="72"/>
      <c r="C46" s="72"/>
      <c r="D46" s="72"/>
    </row>
    <row r="47" spans="1:4" ht="18.75" customHeight="1" x14ac:dyDescent="0.15">
      <c r="A47" s="70" t="s">
        <v>151</v>
      </c>
      <c r="B47" s="73">
        <v>125992456</v>
      </c>
      <c r="C47" s="72" t="s">
        <v>189</v>
      </c>
      <c r="D47" s="73">
        <v>68814873</v>
      </c>
    </row>
    <row r="48" spans="1:4" ht="18.75" customHeight="1" x14ac:dyDescent="0.15">
      <c r="A48" s="70" t="s">
        <v>157</v>
      </c>
      <c r="B48" s="73">
        <v>125992456</v>
      </c>
      <c r="C48" s="72" t="s">
        <v>191</v>
      </c>
      <c r="D48" s="73">
        <v>68814873</v>
      </c>
    </row>
    <row r="49" spans="1:4" ht="18.75" customHeight="1" x14ac:dyDescent="0.15">
      <c r="A49" s="70" t="s">
        <v>148</v>
      </c>
      <c r="B49" s="73">
        <v>0</v>
      </c>
      <c r="C49" s="72" t="s">
        <v>186</v>
      </c>
      <c r="D49" s="73">
        <v>39162236</v>
      </c>
    </row>
    <row r="50" spans="1:4" ht="18.75" customHeight="1" x14ac:dyDescent="0.15">
      <c r="A50" s="70" t="s">
        <v>145</v>
      </c>
      <c r="B50" s="73">
        <v>0</v>
      </c>
      <c r="C50" s="72" t="s">
        <v>192</v>
      </c>
      <c r="D50" s="73">
        <v>39162236</v>
      </c>
    </row>
    <row r="51" spans="1:4" ht="18.75" customHeight="1" x14ac:dyDescent="0.15">
      <c r="A51" s="70" t="s">
        <v>142</v>
      </c>
      <c r="B51" s="73">
        <v>34934560</v>
      </c>
      <c r="C51" s="72" t="s">
        <v>184</v>
      </c>
      <c r="D51" s="73">
        <v>107977109</v>
      </c>
    </row>
    <row r="52" spans="1:4" ht="18.75" customHeight="1" x14ac:dyDescent="0.15">
      <c r="A52" s="70" t="s">
        <v>140</v>
      </c>
      <c r="B52" s="73">
        <v>34934560</v>
      </c>
      <c r="C52" s="72"/>
      <c r="D52" s="73"/>
    </row>
    <row r="53" spans="1:4" ht="18.75" customHeight="1" x14ac:dyDescent="0.15">
      <c r="A53" s="70" t="s">
        <v>149</v>
      </c>
      <c r="B53" s="73">
        <v>5987691</v>
      </c>
      <c r="C53" s="78"/>
      <c r="D53" s="70"/>
    </row>
    <row r="54" spans="1:4" ht="18.75" customHeight="1" x14ac:dyDescent="0.15">
      <c r="A54" s="70" t="s">
        <v>146</v>
      </c>
      <c r="B54" s="73">
        <v>0</v>
      </c>
      <c r="C54" s="72" t="s">
        <v>183</v>
      </c>
      <c r="D54" s="73">
        <f>B56-D51</f>
        <v>58937598</v>
      </c>
    </row>
    <row r="55" spans="1:4" ht="18.75" customHeight="1" x14ac:dyDescent="0.15">
      <c r="A55" s="70" t="s">
        <v>141</v>
      </c>
      <c r="B55" s="73">
        <v>5987691</v>
      </c>
      <c r="C55" s="78"/>
      <c r="D55" s="70"/>
    </row>
    <row r="56" spans="1:4" ht="18.75" customHeight="1" x14ac:dyDescent="0.15">
      <c r="A56" s="70" t="s">
        <v>153</v>
      </c>
      <c r="B56" s="73">
        <v>166914707</v>
      </c>
      <c r="C56" s="72"/>
      <c r="D56" s="72"/>
    </row>
    <row r="57" spans="1:4" ht="18" customHeight="1" x14ac:dyDescent="0.15">
      <c r="A57" s="75"/>
      <c r="B57" s="76"/>
      <c r="C57" s="76"/>
      <c r="D57" s="76"/>
    </row>
    <row r="58" spans="1:4" ht="36" customHeight="1" x14ac:dyDescent="0.25">
      <c r="A58" s="77"/>
      <c r="B58" s="165" t="s">
        <v>231</v>
      </c>
      <c r="C58" s="165"/>
      <c r="D58" s="77"/>
    </row>
    <row r="59" spans="1:4" ht="18" customHeight="1" x14ac:dyDescent="0.15">
      <c r="A59" s="70"/>
      <c r="B59" s="72"/>
      <c r="C59" s="72"/>
      <c r="D59" s="72"/>
    </row>
    <row r="60" spans="1:4" ht="18.75" customHeight="1" x14ac:dyDescent="0.15">
      <c r="A60" s="70" t="s">
        <v>148</v>
      </c>
      <c r="B60" s="73">
        <v>10455000</v>
      </c>
      <c r="C60" s="72" t="s">
        <v>193</v>
      </c>
      <c r="D60" s="73">
        <v>41020669</v>
      </c>
    </row>
    <row r="61" spans="1:4" ht="18.75" customHeight="1" x14ac:dyDescent="0.15">
      <c r="A61" s="70" t="s">
        <v>145</v>
      </c>
      <c r="B61" s="73">
        <v>10455000</v>
      </c>
      <c r="C61" s="72" t="s">
        <v>194</v>
      </c>
      <c r="D61" s="73">
        <v>41020669</v>
      </c>
    </row>
    <row r="62" spans="1:4" ht="18.75" customHeight="1" x14ac:dyDescent="0.15">
      <c r="A62" s="70" t="s">
        <v>142</v>
      </c>
      <c r="B62" s="73">
        <v>31010788</v>
      </c>
      <c r="C62" s="72" t="s">
        <v>184</v>
      </c>
      <c r="D62" s="73">
        <v>41020669</v>
      </c>
    </row>
    <row r="63" spans="1:4" ht="18.75" customHeight="1" x14ac:dyDescent="0.15">
      <c r="A63" s="70" t="s">
        <v>140</v>
      </c>
      <c r="B63" s="73">
        <v>31010788</v>
      </c>
      <c r="C63" s="72"/>
      <c r="D63" s="73"/>
    </row>
    <row r="64" spans="1:4" ht="18.75" customHeight="1" x14ac:dyDescent="0.15">
      <c r="A64" s="149" t="s">
        <v>149</v>
      </c>
      <c r="B64" s="150">
        <v>30800</v>
      </c>
      <c r="C64" s="72" t="s">
        <v>183</v>
      </c>
      <c r="D64" s="73">
        <f>B66-D62</f>
        <v>475919</v>
      </c>
    </row>
    <row r="65" spans="1:4" ht="18" customHeight="1" x14ac:dyDescent="0.15">
      <c r="A65" s="149" t="s">
        <v>141</v>
      </c>
      <c r="B65" s="150">
        <v>30800</v>
      </c>
      <c r="C65" s="88"/>
      <c r="D65" s="85"/>
    </row>
    <row r="66" spans="1:4" ht="15" customHeight="1" x14ac:dyDescent="0.15">
      <c r="A66" s="70" t="s">
        <v>139</v>
      </c>
      <c r="B66" s="73">
        <v>41496588</v>
      </c>
      <c r="C66" s="89"/>
      <c r="D66" s="90"/>
    </row>
    <row r="67" spans="1:4" ht="22.5" customHeight="1" x14ac:dyDescent="0.15">
      <c r="A67" s="58"/>
      <c r="B67" s="91"/>
      <c r="C67" s="91"/>
      <c r="D67" s="92"/>
    </row>
    <row r="68" spans="1:4" ht="18.75" customHeight="1" x14ac:dyDescent="0.15">
      <c r="A68" s="93"/>
      <c r="B68" s="29"/>
      <c r="C68" s="29"/>
      <c r="D68" s="29"/>
    </row>
    <row r="69" spans="1:4" ht="18.75" customHeight="1" x14ac:dyDescent="0.15"/>
    <row r="70" spans="1:4" ht="18.75" customHeight="1" x14ac:dyDescent="0.15"/>
    <row r="71" spans="1:4" ht="18.75" customHeight="1" x14ac:dyDescent="0.15"/>
    <row r="72" spans="1:4" ht="18.75" customHeight="1" x14ac:dyDescent="0.15"/>
  </sheetData>
  <mergeCells count="9">
    <mergeCell ref="B45:C45"/>
    <mergeCell ref="B58:C58"/>
    <mergeCell ref="A3:B3"/>
    <mergeCell ref="C3:D3"/>
    <mergeCell ref="A1:D1"/>
    <mergeCell ref="A2:C2"/>
    <mergeCell ref="B5:C5"/>
    <mergeCell ref="B18:C18"/>
    <mergeCell ref="B29:C29"/>
  </mergeCells>
  <phoneticPr fontId="7"/>
  <pageMargins left="0.94488188976377963" right="0.94488188976377963" top="0.78740157480314965" bottom="0.39370078740157483" header="0.51181102362204722" footer="0.51181102362204722"/>
  <pageSetup paperSize="9" scale="55" orientation="portrait" r:id="rId1"/>
  <headerFooter differentOddEven="1">
    <oddHeader>&amp;R&amp;22財　　政</oddHeader>
    <evenHeader>&amp;R&amp;22財　　政</evenHeader>
  </headerFooter>
  <rowBreaks count="1" manualBreakCount="1">
    <brk id="70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700CE-F9BA-4DF3-AC51-F1A0891398CC}">
  <dimension ref="A1:D73"/>
  <sheetViews>
    <sheetView showGridLines="0" showOutlineSymbols="0" topLeftCell="A40" zoomScale="70" zoomScaleNormal="70" zoomScaleSheetLayoutView="70" workbookViewId="0">
      <selection activeCell="D58" sqref="D58:D60"/>
    </sheetView>
  </sheetViews>
  <sheetFormatPr defaultColWidth="9" defaultRowHeight="13.5" customHeight="1" x14ac:dyDescent="0.15"/>
  <cols>
    <col min="1" max="1" width="35.19921875" style="34" customWidth="1"/>
    <col min="2" max="2" width="32.59765625" style="34" customWidth="1"/>
    <col min="3" max="3" width="35.19921875" style="34" customWidth="1"/>
    <col min="4" max="4" width="32.59765625" style="34" customWidth="1"/>
    <col min="5" max="16384" width="9" style="34"/>
  </cols>
  <sheetData>
    <row r="1" spans="1:4" ht="25.5" customHeight="1" x14ac:dyDescent="0.15">
      <c r="A1" s="171" t="s">
        <v>180</v>
      </c>
      <c r="B1" s="171"/>
      <c r="C1" s="171"/>
      <c r="D1" s="171"/>
    </row>
    <row r="2" spans="1:4" ht="45" customHeight="1" x14ac:dyDescent="0.25">
      <c r="A2" s="94"/>
      <c r="B2" s="94"/>
      <c r="C2" s="94"/>
      <c r="D2" s="95"/>
    </row>
    <row r="3" spans="1:4" ht="18.75" customHeight="1" x14ac:dyDescent="0.15">
      <c r="A3" s="166" t="s">
        <v>245</v>
      </c>
      <c r="B3" s="167"/>
      <c r="C3" s="168" t="s">
        <v>248</v>
      </c>
      <c r="D3" s="166"/>
    </row>
    <row r="4" spans="1:4" ht="18.75" customHeight="1" x14ac:dyDescent="0.15">
      <c r="A4" s="63" t="s">
        <v>246</v>
      </c>
      <c r="B4" s="64" t="s">
        <v>247</v>
      </c>
      <c r="C4" s="65" t="s">
        <v>246</v>
      </c>
      <c r="D4" s="66" t="s">
        <v>247</v>
      </c>
    </row>
    <row r="5" spans="1:4" ht="36" customHeight="1" x14ac:dyDescent="0.25">
      <c r="A5" s="96"/>
      <c r="B5" s="165" t="s">
        <v>232</v>
      </c>
      <c r="C5" s="165"/>
      <c r="D5" s="96"/>
    </row>
    <row r="6" spans="1:4" ht="18" customHeight="1" x14ac:dyDescent="0.15">
      <c r="A6" s="68"/>
      <c r="B6" s="69"/>
      <c r="C6" s="69"/>
      <c r="D6" s="68"/>
    </row>
    <row r="7" spans="1:4" ht="18.75" customHeight="1" x14ac:dyDescent="0.15">
      <c r="A7" s="70" t="s">
        <v>151</v>
      </c>
      <c r="B7" s="73">
        <v>0</v>
      </c>
      <c r="C7" s="72" t="s">
        <v>200</v>
      </c>
      <c r="D7" s="151">
        <v>604146415</v>
      </c>
    </row>
    <row r="8" spans="1:4" ht="18.75" customHeight="1" x14ac:dyDescent="0.15">
      <c r="A8" s="70" t="s">
        <v>157</v>
      </c>
      <c r="B8" s="73">
        <v>0</v>
      </c>
      <c r="C8" s="72" t="s">
        <v>201</v>
      </c>
      <c r="D8" s="151">
        <v>604146415</v>
      </c>
    </row>
    <row r="9" spans="1:4" ht="18.75" customHeight="1" x14ac:dyDescent="0.15">
      <c r="A9" s="70" t="s">
        <v>148</v>
      </c>
      <c r="B9" s="73">
        <v>583721898</v>
      </c>
      <c r="C9" s="72" t="s">
        <v>184</v>
      </c>
      <c r="D9" s="151">
        <v>604146415</v>
      </c>
    </row>
    <row r="10" spans="1:4" ht="18.75" customHeight="1" x14ac:dyDescent="0.15">
      <c r="A10" s="70" t="s">
        <v>145</v>
      </c>
      <c r="B10" s="73">
        <v>583721898</v>
      </c>
      <c r="C10" s="72"/>
      <c r="D10" s="73"/>
    </row>
    <row r="11" spans="1:4" ht="18.75" customHeight="1" x14ac:dyDescent="0.15">
      <c r="A11" s="70" t="s">
        <v>142</v>
      </c>
      <c r="B11" s="73">
        <v>20657860</v>
      </c>
      <c r="C11" s="78"/>
      <c r="D11" s="70"/>
    </row>
    <row r="12" spans="1:4" ht="18.75" customHeight="1" x14ac:dyDescent="0.15">
      <c r="A12" s="70" t="s">
        <v>140</v>
      </c>
      <c r="B12" s="73">
        <v>20657860</v>
      </c>
      <c r="C12" s="72" t="s">
        <v>183</v>
      </c>
      <c r="D12" s="73">
        <f>B15-D9</f>
        <v>271388</v>
      </c>
    </row>
    <row r="13" spans="1:4" ht="18.75" customHeight="1" x14ac:dyDescent="0.15">
      <c r="A13" s="70" t="s">
        <v>149</v>
      </c>
      <c r="B13" s="97">
        <v>38045</v>
      </c>
      <c r="C13" s="72"/>
      <c r="D13" s="72"/>
    </row>
    <row r="14" spans="1:4" ht="18.75" customHeight="1" x14ac:dyDescent="0.15">
      <c r="A14" s="70" t="s">
        <v>141</v>
      </c>
      <c r="B14" s="97">
        <v>38045</v>
      </c>
      <c r="C14" s="72"/>
      <c r="D14" s="72"/>
    </row>
    <row r="15" spans="1:4" ht="18.75" customHeight="1" x14ac:dyDescent="0.15">
      <c r="A15" s="70" t="s">
        <v>172</v>
      </c>
      <c r="B15" s="73">
        <v>604417803</v>
      </c>
      <c r="C15" s="78"/>
      <c r="D15" s="74"/>
    </row>
    <row r="16" spans="1:4" ht="18" customHeight="1" x14ac:dyDescent="0.15">
      <c r="A16" s="75"/>
      <c r="B16" s="76"/>
      <c r="C16" s="76"/>
      <c r="D16" s="76"/>
    </row>
    <row r="17" spans="1:4" ht="36" customHeight="1" x14ac:dyDescent="0.25">
      <c r="A17" s="96"/>
      <c r="B17" s="165" t="s">
        <v>233</v>
      </c>
      <c r="C17" s="165"/>
      <c r="D17" s="96"/>
    </row>
    <row r="18" spans="1:4" ht="18" customHeight="1" x14ac:dyDescent="0.15">
      <c r="A18" s="70"/>
      <c r="B18" s="72"/>
      <c r="C18" s="72"/>
      <c r="D18" s="72"/>
    </row>
    <row r="19" spans="1:4" ht="18.75" customHeight="1" x14ac:dyDescent="0.15">
      <c r="A19" s="70" t="s">
        <v>148</v>
      </c>
      <c r="B19" s="73">
        <v>71328484692</v>
      </c>
      <c r="C19" s="72" t="s">
        <v>202</v>
      </c>
      <c r="D19" s="73">
        <v>4559900000</v>
      </c>
    </row>
    <row r="20" spans="1:4" ht="18.75" customHeight="1" x14ac:dyDescent="0.15">
      <c r="A20" s="70" t="s">
        <v>145</v>
      </c>
      <c r="B20" s="98">
        <v>71328484692</v>
      </c>
      <c r="C20" s="70" t="s">
        <v>203</v>
      </c>
      <c r="D20" s="73">
        <v>4559900000</v>
      </c>
    </row>
    <row r="21" spans="1:4" ht="18.75" customHeight="1" x14ac:dyDescent="0.15">
      <c r="A21" s="70" t="s">
        <v>161</v>
      </c>
      <c r="B21" s="73">
        <v>2052040000</v>
      </c>
      <c r="C21" s="72" t="s">
        <v>204</v>
      </c>
      <c r="D21" s="73">
        <v>68820624692</v>
      </c>
    </row>
    <row r="22" spans="1:4" ht="18.75" customHeight="1" x14ac:dyDescent="0.15">
      <c r="A22" s="70" t="s">
        <v>159</v>
      </c>
      <c r="B22" s="73">
        <v>2052040000</v>
      </c>
      <c r="C22" s="72" t="s">
        <v>205</v>
      </c>
      <c r="D22" s="73">
        <v>68820624692</v>
      </c>
    </row>
    <row r="23" spans="1:4" ht="18.75" customHeight="1" x14ac:dyDescent="0.15">
      <c r="A23" s="70" t="s">
        <v>156</v>
      </c>
      <c r="B23" s="73">
        <v>73380524692</v>
      </c>
      <c r="C23" s="72" t="s">
        <v>184</v>
      </c>
      <c r="D23" s="73">
        <v>73380524692</v>
      </c>
    </row>
    <row r="24" spans="1:4" ht="18.75" customHeight="1" x14ac:dyDescent="0.25">
      <c r="A24" s="70"/>
      <c r="B24" s="98"/>
      <c r="C24" s="99"/>
      <c r="D24" s="73"/>
    </row>
    <row r="25" spans="1:4" ht="18.75" customHeight="1" x14ac:dyDescent="0.15">
      <c r="A25" s="70"/>
      <c r="B25" s="73"/>
      <c r="C25" s="72"/>
      <c r="D25" s="72"/>
    </row>
    <row r="26" spans="1:4" ht="18.75" customHeight="1" x14ac:dyDescent="0.15">
      <c r="A26" s="70"/>
      <c r="B26" s="73"/>
      <c r="C26" s="72" t="s">
        <v>183</v>
      </c>
      <c r="D26" s="100">
        <f>B23-D23</f>
        <v>0</v>
      </c>
    </row>
    <row r="27" spans="1:4" ht="18" customHeight="1" x14ac:dyDescent="0.15">
      <c r="A27" s="75"/>
      <c r="B27" s="76"/>
      <c r="C27" s="76"/>
      <c r="D27" s="76"/>
    </row>
    <row r="28" spans="1:4" ht="36" customHeight="1" x14ac:dyDescent="0.25">
      <c r="A28" s="101"/>
      <c r="B28" s="170" t="s">
        <v>234</v>
      </c>
      <c r="C28" s="170"/>
      <c r="D28" s="101"/>
    </row>
    <row r="29" spans="1:4" ht="18" customHeight="1" x14ac:dyDescent="0.15">
      <c r="A29" s="102"/>
      <c r="B29" s="102"/>
      <c r="C29" s="102"/>
      <c r="D29" s="103"/>
    </row>
    <row r="30" spans="1:4" ht="18.75" customHeight="1" x14ac:dyDescent="0.15">
      <c r="A30" s="70" t="s">
        <v>250</v>
      </c>
      <c r="B30" s="73">
        <v>1572000</v>
      </c>
      <c r="C30" s="72" t="s">
        <v>193</v>
      </c>
      <c r="D30" s="73">
        <v>125728911</v>
      </c>
    </row>
    <row r="31" spans="1:4" ht="18.75" customHeight="1" x14ac:dyDescent="0.15">
      <c r="A31" s="70" t="s">
        <v>251</v>
      </c>
      <c r="B31" s="73">
        <v>1572000</v>
      </c>
      <c r="C31" s="72" t="s">
        <v>206</v>
      </c>
      <c r="D31" s="73">
        <v>125728911</v>
      </c>
    </row>
    <row r="32" spans="1:4" ht="18.75" customHeight="1" x14ac:dyDescent="0.15">
      <c r="A32" s="70" t="s">
        <v>169</v>
      </c>
      <c r="B32" s="73">
        <v>197257</v>
      </c>
      <c r="C32" s="72" t="s">
        <v>184</v>
      </c>
      <c r="D32" s="73">
        <v>125728911</v>
      </c>
    </row>
    <row r="33" spans="1:4" ht="18.75" customHeight="1" x14ac:dyDescent="0.15">
      <c r="A33" s="70" t="s">
        <v>167</v>
      </c>
      <c r="B33" s="73">
        <v>197257</v>
      </c>
      <c r="C33" s="104"/>
      <c r="D33" s="85"/>
    </row>
    <row r="34" spans="1:4" ht="18.75" customHeight="1" x14ac:dyDescent="0.15">
      <c r="A34" s="70" t="s">
        <v>151</v>
      </c>
      <c r="B34" s="73">
        <v>2009408</v>
      </c>
      <c r="C34" s="104"/>
      <c r="D34" s="70"/>
    </row>
    <row r="35" spans="1:4" ht="18.75" customHeight="1" x14ac:dyDescent="0.15">
      <c r="A35" s="70" t="s">
        <v>223</v>
      </c>
      <c r="B35" s="73">
        <v>2009408</v>
      </c>
      <c r="C35" s="104" t="s">
        <v>183</v>
      </c>
      <c r="D35" s="85">
        <f>B44-D32</f>
        <v>9626616</v>
      </c>
    </row>
    <row r="36" spans="1:4" ht="18.75" customHeight="1" x14ac:dyDescent="0.15">
      <c r="A36" s="70" t="s">
        <v>148</v>
      </c>
      <c r="B36" s="73">
        <v>114516000</v>
      </c>
      <c r="C36" s="104"/>
      <c r="D36" s="85"/>
    </row>
    <row r="37" spans="1:4" ht="18.75" customHeight="1" x14ac:dyDescent="0.15">
      <c r="A37" s="70" t="s">
        <v>145</v>
      </c>
      <c r="B37" s="73">
        <v>114516000</v>
      </c>
      <c r="C37" s="78"/>
      <c r="D37" s="70"/>
    </row>
    <row r="38" spans="1:4" ht="18.75" customHeight="1" x14ac:dyDescent="0.15">
      <c r="A38" s="70" t="s">
        <v>142</v>
      </c>
      <c r="B38" s="73">
        <v>12595512</v>
      </c>
      <c r="C38" s="105"/>
      <c r="D38" s="73"/>
    </row>
    <row r="39" spans="1:4" ht="18.75" customHeight="1" x14ac:dyDescent="0.15">
      <c r="A39" s="70" t="s">
        <v>140</v>
      </c>
      <c r="B39" s="73">
        <v>12595512</v>
      </c>
      <c r="C39" s="105"/>
      <c r="D39" s="74"/>
    </row>
    <row r="40" spans="1:4" ht="18.75" customHeight="1" x14ac:dyDescent="0.15">
      <c r="A40" s="70" t="s">
        <v>149</v>
      </c>
      <c r="B40" s="153">
        <v>265350</v>
      </c>
      <c r="C40" s="152"/>
      <c r="D40" s="70"/>
    </row>
    <row r="41" spans="1:4" ht="18.75" customHeight="1" x14ac:dyDescent="0.15">
      <c r="A41" s="70" t="s">
        <v>141</v>
      </c>
      <c r="B41" s="153">
        <v>265350</v>
      </c>
      <c r="C41" s="152"/>
      <c r="D41" s="70"/>
    </row>
    <row r="42" spans="1:4" ht="18.75" customHeight="1" x14ac:dyDescent="0.15">
      <c r="A42" s="70" t="s">
        <v>161</v>
      </c>
      <c r="B42" s="153">
        <v>4200000</v>
      </c>
      <c r="C42" s="152"/>
      <c r="D42" s="70"/>
    </row>
    <row r="43" spans="1:4" ht="18.75" customHeight="1" x14ac:dyDescent="0.15">
      <c r="A43" s="70" t="s">
        <v>159</v>
      </c>
      <c r="B43" s="153">
        <v>4200000</v>
      </c>
      <c r="C43" s="152"/>
      <c r="D43" s="70"/>
    </row>
    <row r="44" spans="1:4" ht="18.600000000000001" customHeight="1" x14ac:dyDescent="0.15">
      <c r="A44" s="70" t="s">
        <v>138</v>
      </c>
      <c r="B44" s="73">
        <v>135355527</v>
      </c>
      <c r="C44" s="106"/>
      <c r="D44" s="70"/>
    </row>
    <row r="45" spans="1:4" ht="18" customHeight="1" x14ac:dyDescent="0.15">
      <c r="A45" s="75"/>
      <c r="B45" s="76"/>
      <c r="C45" s="76"/>
      <c r="D45" s="76"/>
    </row>
    <row r="46" spans="1:4" ht="36" customHeight="1" x14ac:dyDescent="0.25">
      <c r="A46" s="82" t="s">
        <v>235</v>
      </c>
      <c r="B46" s="170" t="s">
        <v>236</v>
      </c>
      <c r="C46" s="170"/>
      <c r="D46" s="82"/>
    </row>
    <row r="47" spans="1:4" ht="18" customHeight="1" x14ac:dyDescent="0.15">
      <c r="A47" s="70"/>
      <c r="B47" s="72"/>
      <c r="C47" s="72"/>
      <c r="D47" s="72"/>
    </row>
    <row r="48" spans="1:4" ht="21.6" customHeight="1" x14ac:dyDescent="0.15">
      <c r="A48" s="70" t="s">
        <v>151</v>
      </c>
      <c r="B48" s="73">
        <v>201525416</v>
      </c>
      <c r="C48" s="72" t="s">
        <v>207</v>
      </c>
      <c r="D48" s="73">
        <v>197024389</v>
      </c>
    </row>
    <row r="49" spans="1:4" ht="18.75" customHeight="1" x14ac:dyDescent="0.15">
      <c r="A49" s="70" t="s">
        <v>157</v>
      </c>
      <c r="B49" s="73">
        <v>201525416</v>
      </c>
      <c r="C49" s="72" t="s">
        <v>208</v>
      </c>
      <c r="D49" s="73">
        <v>197024389</v>
      </c>
    </row>
    <row r="50" spans="1:4" ht="18.75" customHeight="1" x14ac:dyDescent="0.15">
      <c r="A50" s="70" t="s">
        <v>142</v>
      </c>
      <c r="B50" s="73">
        <v>36561977</v>
      </c>
      <c r="C50" s="72" t="s">
        <v>184</v>
      </c>
      <c r="D50" s="73">
        <v>197024389</v>
      </c>
    </row>
    <row r="51" spans="1:4" ht="18.75" customHeight="1" x14ac:dyDescent="0.15">
      <c r="A51" s="70" t="s">
        <v>140</v>
      </c>
      <c r="B51" s="73">
        <v>36561977</v>
      </c>
      <c r="C51" s="72"/>
      <c r="D51" s="73"/>
    </row>
    <row r="52" spans="1:4" ht="18.75" customHeight="1" x14ac:dyDescent="0.15">
      <c r="A52" s="70" t="s">
        <v>149</v>
      </c>
      <c r="B52" s="107">
        <v>1333018</v>
      </c>
      <c r="C52" s="78"/>
      <c r="D52" s="70"/>
    </row>
    <row r="53" spans="1:4" ht="18.75" customHeight="1" x14ac:dyDescent="0.15">
      <c r="A53" s="70" t="s">
        <v>141</v>
      </c>
      <c r="B53" s="107">
        <v>1333018</v>
      </c>
      <c r="C53" s="72" t="s">
        <v>183</v>
      </c>
      <c r="D53" s="73">
        <f>B54-D50</f>
        <v>42396022</v>
      </c>
    </row>
    <row r="54" spans="1:4" ht="18.75" customHeight="1" x14ac:dyDescent="0.15">
      <c r="A54" s="70" t="s">
        <v>138</v>
      </c>
      <c r="B54" s="73">
        <v>239420411</v>
      </c>
      <c r="C54" s="78"/>
      <c r="D54" s="70"/>
    </row>
    <row r="55" spans="1:4" ht="18" customHeight="1" x14ac:dyDescent="0.15">
      <c r="A55" s="75"/>
      <c r="B55" s="76"/>
      <c r="C55" s="76"/>
      <c r="D55" s="76"/>
    </row>
    <row r="56" spans="1:4" ht="36" customHeight="1" x14ac:dyDescent="0.25">
      <c r="A56" s="101"/>
      <c r="B56" s="170" t="s">
        <v>237</v>
      </c>
      <c r="C56" s="170"/>
      <c r="D56" s="101"/>
    </row>
    <row r="57" spans="1:4" ht="18" customHeight="1" x14ac:dyDescent="0.15">
      <c r="A57" s="68"/>
      <c r="B57" s="108"/>
      <c r="C57" s="108"/>
      <c r="D57" s="109"/>
    </row>
    <row r="58" spans="1:4" ht="18.75" customHeight="1" x14ac:dyDescent="0.15">
      <c r="A58" s="70" t="s">
        <v>151</v>
      </c>
      <c r="B58" s="73">
        <v>26891</v>
      </c>
      <c r="C58" s="72" t="s">
        <v>202</v>
      </c>
      <c r="D58" s="73">
        <v>34743619</v>
      </c>
    </row>
    <row r="59" spans="1:4" ht="22.95" customHeight="1" x14ac:dyDescent="0.15">
      <c r="A59" s="70" t="s">
        <v>150</v>
      </c>
      <c r="B59" s="73">
        <v>26891</v>
      </c>
      <c r="C59" s="72" t="s">
        <v>209</v>
      </c>
      <c r="D59" s="73">
        <v>34743619</v>
      </c>
    </row>
    <row r="60" spans="1:4" ht="22.2" customHeight="1" x14ac:dyDescent="0.15">
      <c r="A60" s="70" t="s">
        <v>148</v>
      </c>
      <c r="B60" s="73">
        <v>35020000</v>
      </c>
      <c r="C60" s="72" t="s">
        <v>184</v>
      </c>
      <c r="D60" s="73">
        <v>34743619</v>
      </c>
    </row>
    <row r="61" spans="1:4" ht="18.75" customHeight="1" x14ac:dyDescent="0.15">
      <c r="A61" s="70" t="s">
        <v>147</v>
      </c>
      <c r="B61" s="73">
        <v>35020000</v>
      </c>
      <c r="C61" s="72"/>
      <c r="D61" s="73"/>
    </row>
    <row r="62" spans="1:4" ht="18.75" customHeight="1" x14ac:dyDescent="0.15">
      <c r="A62" s="70" t="s">
        <v>252</v>
      </c>
      <c r="B62" s="110">
        <v>0</v>
      </c>
      <c r="C62" s="88"/>
      <c r="D62" s="85"/>
    </row>
    <row r="63" spans="1:4" ht="18.75" customHeight="1" x14ac:dyDescent="0.15">
      <c r="A63" s="70" t="s">
        <v>142</v>
      </c>
      <c r="B63" s="73">
        <v>319952</v>
      </c>
      <c r="C63" s="78"/>
      <c r="D63" s="85"/>
    </row>
    <row r="64" spans="1:4" ht="18.75" customHeight="1" x14ac:dyDescent="0.15">
      <c r="A64" s="70" t="s">
        <v>140</v>
      </c>
      <c r="B64" s="73">
        <v>319952</v>
      </c>
      <c r="C64" s="72" t="s">
        <v>183</v>
      </c>
      <c r="D64" s="73">
        <f>B65-D60</f>
        <v>623224</v>
      </c>
    </row>
    <row r="65" spans="1:4" ht="18.75" customHeight="1" x14ac:dyDescent="0.15">
      <c r="A65" s="70" t="s">
        <v>138</v>
      </c>
      <c r="B65" s="73">
        <v>35366843</v>
      </c>
      <c r="C65" s="72"/>
      <c r="D65" s="73"/>
    </row>
    <row r="66" spans="1:4" ht="18" customHeight="1" x14ac:dyDescent="0.15">
      <c r="A66" s="85"/>
      <c r="B66" s="111"/>
      <c r="C66" s="111"/>
      <c r="D66" s="85"/>
    </row>
    <row r="67" spans="1:4" ht="87.75" customHeight="1" x14ac:dyDescent="0.15">
      <c r="A67" s="79"/>
      <c r="B67" s="112"/>
      <c r="C67" s="113"/>
      <c r="D67" s="114"/>
    </row>
    <row r="68" spans="1:4" ht="106.5" customHeight="1" x14ac:dyDescent="0.15">
      <c r="A68" s="70"/>
      <c r="B68" s="115"/>
      <c r="C68" s="70"/>
      <c r="D68" s="85"/>
    </row>
    <row r="69" spans="1:4" ht="106.5" customHeight="1" x14ac:dyDescent="0.15">
      <c r="A69" s="70"/>
      <c r="B69" s="115"/>
      <c r="C69" s="70"/>
      <c r="D69" s="85"/>
    </row>
    <row r="70" spans="1:4" ht="106.5" customHeight="1" x14ac:dyDescent="0.15">
      <c r="A70" s="29"/>
      <c r="B70" s="116"/>
      <c r="C70" s="29"/>
      <c r="D70" s="90"/>
    </row>
    <row r="71" spans="1:4" ht="18.75" customHeight="1" x14ac:dyDescent="0.15">
      <c r="A71" s="29"/>
      <c r="B71" s="90"/>
      <c r="C71" s="29"/>
      <c r="D71" s="29"/>
    </row>
    <row r="72" spans="1:4" ht="18.75" customHeight="1" x14ac:dyDescent="0.15"/>
    <row r="73" spans="1:4" ht="18.75" customHeight="1" x14ac:dyDescent="0.15"/>
  </sheetData>
  <mergeCells count="8">
    <mergeCell ref="B56:C56"/>
    <mergeCell ref="A3:B3"/>
    <mergeCell ref="C3:D3"/>
    <mergeCell ref="A1:D1"/>
    <mergeCell ref="B5:C5"/>
    <mergeCell ref="B17:C17"/>
    <mergeCell ref="B28:C28"/>
    <mergeCell ref="B46:C46"/>
  </mergeCells>
  <phoneticPr fontId="7"/>
  <pageMargins left="0.94488188976377963" right="0.94488188976377963" top="0.78740157480314965" bottom="0.39370078740157483" header="0.51181102362204722" footer="0.51181102362204722"/>
  <pageSetup paperSize="9" scale="55" orientation="portrait" r:id="rId1"/>
  <headerFooter differentOddEven="1">
    <oddHeader>&amp;L&amp;22財　　政</oddHeader>
    <evenHeader>&amp;R&amp;22財　　政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61F0E-8023-4A87-9581-91697EC2BCCB}">
  <dimension ref="A1:H74"/>
  <sheetViews>
    <sheetView showGridLines="0" showOutlineSymbols="0" topLeftCell="A13" zoomScale="70" zoomScaleNormal="70" zoomScaleSheetLayoutView="70" workbookViewId="0">
      <selection activeCell="J70" sqref="J70"/>
    </sheetView>
  </sheetViews>
  <sheetFormatPr defaultColWidth="9" defaultRowHeight="13.5" customHeight="1" x14ac:dyDescent="0.15"/>
  <cols>
    <col min="1" max="1" width="35.19921875" style="34" customWidth="1"/>
    <col min="2" max="2" width="32.59765625" style="34" customWidth="1"/>
    <col min="3" max="3" width="35.19921875" style="34" customWidth="1"/>
    <col min="4" max="4" width="32.59765625" style="34" customWidth="1"/>
    <col min="5" max="16384" width="9" style="34"/>
  </cols>
  <sheetData>
    <row r="1" spans="1:4" ht="25.5" customHeight="1" x14ac:dyDescent="0.15">
      <c r="A1" s="160" t="s">
        <v>253</v>
      </c>
      <c r="B1" s="160"/>
      <c r="C1" s="160"/>
      <c r="D1" s="160"/>
    </row>
    <row r="2" spans="1:4" ht="45" customHeight="1" x14ac:dyDescent="0.25">
      <c r="A2" s="94"/>
      <c r="B2" s="94"/>
      <c r="C2" s="94"/>
      <c r="D2" s="62" t="s">
        <v>178</v>
      </c>
    </row>
    <row r="3" spans="1:4" ht="18.75" customHeight="1" x14ac:dyDescent="0.15">
      <c r="A3" s="166" t="s">
        <v>245</v>
      </c>
      <c r="B3" s="167"/>
      <c r="C3" s="168" t="s">
        <v>248</v>
      </c>
      <c r="D3" s="166"/>
    </row>
    <row r="4" spans="1:4" ht="18.75" customHeight="1" x14ac:dyDescent="0.15">
      <c r="A4" s="63" t="s">
        <v>246</v>
      </c>
      <c r="B4" s="64" t="s">
        <v>247</v>
      </c>
      <c r="C4" s="65" t="s">
        <v>246</v>
      </c>
      <c r="D4" s="66" t="s">
        <v>247</v>
      </c>
    </row>
    <row r="5" spans="1:4" ht="36" customHeight="1" x14ac:dyDescent="0.25">
      <c r="A5" s="67"/>
      <c r="B5" s="165" t="s">
        <v>238</v>
      </c>
      <c r="C5" s="165"/>
      <c r="D5" s="67"/>
    </row>
    <row r="6" spans="1:4" ht="18" customHeight="1" x14ac:dyDescent="0.15">
      <c r="A6" s="70"/>
      <c r="B6" s="73"/>
      <c r="C6" s="72"/>
      <c r="D6" s="73"/>
    </row>
    <row r="7" spans="1:4" ht="18.75" customHeight="1" x14ac:dyDescent="0.15">
      <c r="A7" s="70" t="s">
        <v>175</v>
      </c>
      <c r="B7" s="117">
        <v>4089038550</v>
      </c>
      <c r="C7" s="72" t="s">
        <v>177</v>
      </c>
      <c r="D7" s="73">
        <v>367952456</v>
      </c>
    </row>
    <row r="8" spans="1:4" ht="18.75" customHeight="1" x14ac:dyDescent="0.15">
      <c r="A8" s="70" t="s">
        <v>140</v>
      </c>
      <c r="B8" s="117">
        <v>4089038550</v>
      </c>
      <c r="C8" s="72" t="s">
        <v>176</v>
      </c>
      <c r="D8" s="73">
        <v>367952456</v>
      </c>
    </row>
    <row r="9" spans="1:4" ht="18.75" customHeight="1" x14ac:dyDescent="0.15">
      <c r="A9" s="70" t="s">
        <v>149</v>
      </c>
      <c r="B9" s="117">
        <v>1005679931</v>
      </c>
      <c r="C9" s="72" t="s">
        <v>143</v>
      </c>
      <c r="D9" s="73">
        <v>367952456</v>
      </c>
    </row>
    <row r="10" spans="1:4" ht="18.75" customHeight="1" x14ac:dyDescent="0.25">
      <c r="A10" s="70" t="s">
        <v>144</v>
      </c>
      <c r="B10" s="117">
        <v>863895640</v>
      </c>
      <c r="C10" s="118"/>
      <c r="D10" s="73"/>
    </row>
    <row r="11" spans="1:4" ht="18.75" customHeight="1" x14ac:dyDescent="0.15">
      <c r="A11" s="70" t="s">
        <v>141</v>
      </c>
      <c r="B11" s="117">
        <v>141784291</v>
      </c>
      <c r="C11" s="72"/>
      <c r="D11" s="73"/>
    </row>
    <row r="12" spans="1:4" ht="18.75" customHeight="1" x14ac:dyDescent="0.15">
      <c r="A12" s="70" t="s">
        <v>172</v>
      </c>
      <c r="B12" s="117">
        <v>5094718481</v>
      </c>
      <c r="C12" s="72" t="s">
        <v>183</v>
      </c>
      <c r="D12" s="73">
        <f>B12-D9</f>
        <v>4726766025</v>
      </c>
    </row>
    <row r="13" spans="1:4" ht="18" customHeight="1" x14ac:dyDescent="0.15">
      <c r="A13" s="119"/>
      <c r="B13" s="120"/>
      <c r="C13" s="121"/>
      <c r="D13" s="121"/>
    </row>
    <row r="14" spans="1:4" ht="36" customHeight="1" x14ac:dyDescent="0.25">
      <c r="A14" s="122"/>
      <c r="B14" s="172" t="s">
        <v>239</v>
      </c>
      <c r="C14" s="172"/>
      <c r="D14" s="122"/>
    </row>
    <row r="15" spans="1:4" ht="18" customHeight="1" x14ac:dyDescent="0.15">
      <c r="A15" s="123"/>
      <c r="B15" s="123"/>
      <c r="C15" s="123"/>
      <c r="D15" s="68"/>
    </row>
    <row r="16" spans="1:4" ht="21" customHeight="1" x14ac:dyDescent="0.15">
      <c r="A16" s="70" t="s">
        <v>142</v>
      </c>
      <c r="B16" s="73">
        <v>879947227</v>
      </c>
      <c r="C16" s="72" t="s">
        <v>160</v>
      </c>
      <c r="D16" s="73">
        <v>33065693</v>
      </c>
    </row>
    <row r="17" spans="1:4" ht="22.2" customHeight="1" x14ac:dyDescent="0.15">
      <c r="A17" s="70" t="s">
        <v>140</v>
      </c>
      <c r="B17" s="73">
        <v>879947227</v>
      </c>
      <c r="C17" s="72" t="s">
        <v>158</v>
      </c>
      <c r="D17" s="73">
        <v>33065693</v>
      </c>
    </row>
    <row r="18" spans="1:4" ht="18.75" customHeight="1" x14ac:dyDescent="0.15">
      <c r="A18" s="70" t="s">
        <v>149</v>
      </c>
      <c r="B18" s="73">
        <v>38812015</v>
      </c>
      <c r="C18" s="72" t="s">
        <v>143</v>
      </c>
      <c r="D18" s="73">
        <v>33065693</v>
      </c>
    </row>
    <row r="19" spans="1:4" ht="18.75" customHeight="1" x14ac:dyDescent="0.15">
      <c r="A19" s="70" t="s">
        <v>146</v>
      </c>
      <c r="B19" s="73">
        <v>15</v>
      </c>
      <c r="C19" s="72"/>
      <c r="D19" s="73"/>
    </row>
    <row r="20" spans="1:4" ht="18.75" customHeight="1" x14ac:dyDescent="0.15">
      <c r="A20" s="70" t="s">
        <v>144</v>
      </c>
      <c r="B20" s="73">
        <v>38510000</v>
      </c>
      <c r="C20" s="78"/>
      <c r="D20" s="70"/>
    </row>
    <row r="21" spans="1:4" ht="18.75" customHeight="1" x14ac:dyDescent="0.15">
      <c r="A21" s="70" t="s">
        <v>141</v>
      </c>
      <c r="B21" s="73">
        <v>302000</v>
      </c>
      <c r="C21" s="72" t="s">
        <v>173</v>
      </c>
      <c r="D21" s="73">
        <f>B22-D18</f>
        <v>885693549</v>
      </c>
    </row>
    <row r="22" spans="1:4" ht="18.75" customHeight="1" x14ac:dyDescent="0.15">
      <c r="A22" s="124" t="s">
        <v>172</v>
      </c>
      <c r="B22" s="83">
        <v>918759242</v>
      </c>
      <c r="C22" s="78"/>
      <c r="D22" s="70"/>
    </row>
    <row r="23" spans="1:4" ht="18" customHeight="1" x14ac:dyDescent="0.15">
      <c r="A23" s="119"/>
      <c r="B23" s="125"/>
      <c r="C23" s="121"/>
      <c r="D23" s="121"/>
    </row>
    <row r="24" spans="1:4" ht="36" customHeight="1" x14ac:dyDescent="0.25">
      <c r="A24" s="122"/>
      <c r="B24" s="172" t="s">
        <v>240</v>
      </c>
      <c r="C24" s="172"/>
      <c r="D24" s="122"/>
    </row>
    <row r="25" spans="1:4" ht="18" customHeight="1" x14ac:dyDescent="0.15">
      <c r="A25" s="126"/>
      <c r="B25" s="84"/>
      <c r="C25" s="84"/>
      <c r="D25" s="127"/>
    </row>
    <row r="26" spans="1:4" ht="18.75" customHeight="1" x14ac:dyDescent="0.15">
      <c r="A26" s="70" t="s">
        <v>169</v>
      </c>
      <c r="B26" s="73">
        <v>482103860</v>
      </c>
      <c r="C26" s="72" t="s">
        <v>168</v>
      </c>
      <c r="D26" s="73">
        <v>1223787035</v>
      </c>
    </row>
    <row r="27" spans="1:4" ht="18.75" customHeight="1" x14ac:dyDescent="0.15">
      <c r="A27" s="70" t="s">
        <v>167</v>
      </c>
      <c r="B27" s="73">
        <v>482103860</v>
      </c>
      <c r="C27" s="72" t="s">
        <v>166</v>
      </c>
      <c r="D27" s="73">
        <v>1223787035</v>
      </c>
    </row>
    <row r="28" spans="1:4" ht="18.75" customHeight="1" x14ac:dyDescent="0.15">
      <c r="A28" s="70" t="s">
        <v>151</v>
      </c>
      <c r="B28" s="110">
        <v>37260000</v>
      </c>
      <c r="C28" s="72" t="s">
        <v>155</v>
      </c>
      <c r="D28" s="73">
        <v>214715765</v>
      </c>
    </row>
    <row r="29" spans="1:4" ht="18.75" customHeight="1" x14ac:dyDescent="0.15">
      <c r="A29" s="70" t="s">
        <v>256</v>
      </c>
      <c r="B29" s="110">
        <v>37260000</v>
      </c>
      <c r="C29" s="72" t="s">
        <v>154</v>
      </c>
      <c r="D29" s="73">
        <v>214715765</v>
      </c>
    </row>
    <row r="30" spans="1:4" ht="21" customHeight="1" x14ac:dyDescent="0.15">
      <c r="A30" s="70" t="s">
        <v>148</v>
      </c>
      <c r="B30" s="83">
        <v>215591000</v>
      </c>
      <c r="C30" s="72" t="s">
        <v>164</v>
      </c>
      <c r="D30" s="129">
        <v>0</v>
      </c>
    </row>
    <row r="31" spans="1:4" ht="22.2" customHeight="1" x14ac:dyDescent="0.15">
      <c r="A31" s="70" t="s">
        <v>145</v>
      </c>
      <c r="B31" s="128">
        <v>215591000</v>
      </c>
      <c r="C31" s="72" t="s">
        <v>163</v>
      </c>
      <c r="D31" s="73">
        <v>0</v>
      </c>
    </row>
    <row r="32" spans="1:4" ht="18.75" customHeight="1" x14ac:dyDescent="0.15">
      <c r="A32" s="70" t="s">
        <v>142</v>
      </c>
      <c r="B32" s="73">
        <v>129206622</v>
      </c>
      <c r="C32" s="72" t="s">
        <v>143</v>
      </c>
      <c r="D32" s="73">
        <v>1438502800</v>
      </c>
    </row>
    <row r="33" spans="1:4" ht="18.75" customHeight="1" x14ac:dyDescent="0.15">
      <c r="A33" s="70" t="s">
        <v>140</v>
      </c>
      <c r="B33" s="73">
        <v>129206622</v>
      </c>
      <c r="C33" s="72"/>
      <c r="D33" s="73"/>
    </row>
    <row r="34" spans="1:4" ht="18.75" customHeight="1" x14ac:dyDescent="0.15">
      <c r="A34" s="70" t="s">
        <v>149</v>
      </c>
      <c r="B34" s="73">
        <v>923391</v>
      </c>
      <c r="C34" s="72"/>
      <c r="D34" s="73"/>
    </row>
    <row r="35" spans="1:4" ht="18.75" customHeight="1" x14ac:dyDescent="0.15">
      <c r="A35" s="70" t="s">
        <v>141</v>
      </c>
      <c r="B35" s="73">
        <v>923391</v>
      </c>
      <c r="C35" s="72"/>
      <c r="D35" s="73"/>
    </row>
    <row r="36" spans="1:4" ht="18.75" customHeight="1" x14ac:dyDescent="0.15">
      <c r="A36" s="70" t="s">
        <v>161</v>
      </c>
      <c r="B36" s="73">
        <v>724800000</v>
      </c>
      <c r="C36" s="78"/>
      <c r="D36" s="70"/>
    </row>
    <row r="37" spans="1:4" ht="18.75" customHeight="1" x14ac:dyDescent="0.15">
      <c r="A37" s="70" t="s">
        <v>159</v>
      </c>
      <c r="B37" s="73">
        <v>724800000</v>
      </c>
      <c r="C37" s="72" t="s">
        <v>162</v>
      </c>
      <c r="D37" s="73">
        <f>B38-D32</f>
        <v>151382073</v>
      </c>
    </row>
    <row r="38" spans="1:4" ht="18.75" customHeight="1" x14ac:dyDescent="0.15">
      <c r="A38" s="70" t="s">
        <v>156</v>
      </c>
      <c r="B38" s="73">
        <v>1589884873</v>
      </c>
      <c r="C38" s="130"/>
    </row>
    <row r="39" spans="1:4" ht="18" customHeight="1" x14ac:dyDescent="0.15">
      <c r="A39" s="75"/>
      <c r="B39" s="76"/>
      <c r="C39" s="76"/>
      <c r="D39" s="76"/>
    </row>
    <row r="40" spans="1:4" ht="36" customHeight="1" x14ac:dyDescent="0.25">
      <c r="A40" s="96"/>
      <c r="B40" s="165" t="s">
        <v>241</v>
      </c>
      <c r="C40" s="165"/>
      <c r="D40" s="96"/>
    </row>
    <row r="41" spans="1:4" ht="18" customHeight="1" x14ac:dyDescent="0.15">
      <c r="A41" s="131"/>
      <c r="B41" s="131"/>
      <c r="C41" s="131"/>
      <c r="D41" s="68"/>
    </row>
    <row r="42" spans="1:4" ht="18.75" customHeight="1" x14ac:dyDescent="0.15">
      <c r="A42" s="70" t="s">
        <v>195</v>
      </c>
      <c r="B42" s="73">
        <v>0</v>
      </c>
      <c r="C42" s="72" t="s">
        <v>152</v>
      </c>
      <c r="D42" s="73">
        <v>105612240</v>
      </c>
    </row>
    <row r="43" spans="1:4" ht="18.75" customHeight="1" x14ac:dyDescent="0.15">
      <c r="A43" s="70" t="s">
        <v>145</v>
      </c>
      <c r="B43" s="73">
        <v>0</v>
      </c>
      <c r="C43" s="72" t="s">
        <v>213</v>
      </c>
      <c r="D43" s="73">
        <v>105612240</v>
      </c>
    </row>
    <row r="44" spans="1:4" ht="22.95" customHeight="1" x14ac:dyDescent="0.15">
      <c r="A44" s="70" t="s">
        <v>142</v>
      </c>
      <c r="B44" s="73">
        <v>192090618</v>
      </c>
      <c r="C44" s="72" t="s">
        <v>181</v>
      </c>
      <c r="D44" s="73">
        <v>53113069</v>
      </c>
    </row>
    <row r="45" spans="1:4" ht="21.6" customHeight="1" x14ac:dyDescent="0.15">
      <c r="A45" s="70" t="s">
        <v>140</v>
      </c>
      <c r="B45" s="73">
        <v>192090618</v>
      </c>
      <c r="C45" s="72" t="s">
        <v>182</v>
      </c>
      <c r="D45" s="73">
        <v>53113069</v>
      </c>
    </row>
    <row r="46" spans="1:4" ht="18.75" customHeight="1" x14ac:dyDescent="0.15">
      <c r="A46" s="70" t="s">
        <v>149</v>
      </c>
      <c r="B46" s="73">
        <v>108099143</v>
      </c>
      <c r="C46" s="72" t="s">
        <v>143</v>
      </c>
      <c r="D46" s="73">
        <v>158725309</v>
      </c>
    </row>
    <row r="47" spans="1:4" ht="18.75" customHeight="1" x14ac:dyDescent="0.15">
      <c r="A47" s="70" t="s">
        <v>144</v>
      </c>
      <c r="B47" s="73">
        <v>87946642</v>
      </c>
      <c r="C47" s="72"/>
      <c r="D47" s="72"/>
    </row>
    <row r="48" spans="1:4" ht="18.75" customHeight="1" x14ac:dyDescent="0.15">
      <c r="A48" s="70" t="s">
        <v>141</v>
      </c>
      <c r="B48" s="73">
        <v>20152501</v>
      </c>
      <c r="C48" s="72"/>
      <c r="D48" s="72"/>
    </row>
    <row r="49" spans="1:4" ht="18.75" customHeight="1" x14ac:dyDescent="0.15">
      <c r="A49" s="70" t="s">
        <v>138</v>
      </c>
      <c r="B49" s="73">
        <v>300189761</v>
      </c>
      <c r="C49" s="72" t="s">
        <v>183</v>
      </c>
      <c r="D49" s="73">
        <f>B49-D46</f>
        <v>141464452</v>
      </c>
    </row>
    <row r="50" spans="1:4" ht="18" customHeight="1" x14ac:dyDescent="0.15">
      <c r="A50" s="31"/>
      <c r="B50" s="132"/>
      <c r="C50" s="132"/>
      <c r="D50" s="132"/>
    </row>
    <row r="51" spans="1:4" ht="36" customHeight="1" x14ac:dyDescent="0.25">
      <c r="A51" s="101"/>
      <c r="B51" s="170" t="s">
        <v>242</v>
      </c>
      <c r="C51" s="170"/>
      <c r="D51" s="101"/>
    </row>
    <row r="52" spans="1:4" ht="18" customHeight="1" x14ac:dyDescent="0.15">
      <c r="A52" s="133"/>
      <c r="B52" s="134"/>
      <c r="C52" s="135"/>
      <c r="D52" s="133"/>
    </row>
    <row r="53" spans="1:4" ht="18.75" customHeight="1" x14ac:dyDescent="0.25">
      <c r="A53" s="70" t="s">
        <v>171</v>
      </c>
      <c r="B53" s="136">
        <v>31451440884</v>
      </c>
      <c r="C53" s="78" t="s">
        <v>198</v>
      </c>
      <c r="D53" s="85">
        <v>112941635775</v>
      </c>
    </row>
    <row r="54" spans="1:4" ht="18.75" customHeight="1" x14ac:dyDescent="0.25">
      <c r="A54" s="70" t="s">
        <v>170</v>
      </c>
      <c r="B54" s="136">
        <v>31451440884</v>
      </c>
      <c r="C54" s="137" t="s">
        <v>199</v>
      </c>
      <c r="D54" s="85">
        <v>112941635775</v>
      </c>
    </row>
    <row r="55" spans="1:4" ht="18.75" customHeight="1" x14ac:dyDescent="0.25">
      <c r="A55" s="70" t="s">
        <v>165</v>
      </c>
      <c r="B55" s="136">
        <v>33877167378</v>
      </c>
      <c r="C55" s="137" t="s">
        <v>220</v>
      </c>
      <c r="D55" s="138">
        <v>112941635775</v>
      </c>
    </row>
    <row r="56" spans="1:4" ht="18.75" customHeight="1" x14ac:dyDescent="0.25">
      <c r="A56" s="139" t="s">
        <v>196</v>
      </c>
      <c r="B56" s="136">
        <v>21174429378</v>
      </c>
      <c r="C56" s="137"/>
      <c r="D56" s="99"/>
    </row>
    <row r="57" spans="1:4" ht="22.95" customHeight="1" x14ac:dyDescent="0.25">
      <c r="A57" s="99" t="s">
        <v>197</v>
      </c>
      <c r="B57" s="136">
        <v>12702738000</v>
      </c>
      <c r="C57" s="137"/>
      <c r="D57" s="99"/>
    </row>
    <row r="58" spans="1:4" ht="22.2" customHeight="1" x14ac:dyDescent="0.25">
      <c r="A58" s="70" t="s">
        <v>151</v>
      </c>
      <c r="B58" s="136">
        <v>266187</v>
      </c>
      <c r="C58" s="78" t="s">
        <v>183</v>
      </c>
      <c r="D58" s="140">
        <f>B67-D53</f>
        <v>3893623328</v>
      </c>
    </row>
    <row r="59" spans="1:4" ht="18.75" customHeight="1" x14ac:dyDescent="0.25">
      <c r="A59" s="70" t="s">
        <v>150</v>
      </c>
      <c r="B59" s="136">
        <v>266187</v>
      </c>
      <c r="C59" s="137"/>
      <c r="D59" s="99"/>
    </row>
    <row r="60" spans="1:4" ht="18.75" customHeight="1" x14ac:dyDescent="0.25">
      <c r="A60" s="70" t="s">
        <v>148</v>
      </c>
      <c r="B60" s="73">
        <v>7613253327</v>
      </c>
      <c r="C60" s="137"/>
      <c r="D60" s="99"/>
    </row>
    <row r="61" spans="1:4" ht="18.75" customHeight="1" x14ac:dyDescent="0.25">
      <c r="A61" s="141" t="s">
        <v>214</v>
      </c>
      <c r="B61" s="142">
        <v>815317865</v>
      </c>
      <c r="C61" s="72"/>
      <c r="D61" s="72"/>
    </row>
    <row r="62" spans="1:4" ht="18.75" customHeight="1" x14ac:dyDescent="0.25">
      <c r="A62" s="99" t="s">
        <v>215</v>
      </c>
      <c r="B62" s="142">
        <v>6797935462</v>
      </c>
      <c r="C62" s="130"/>
    </row>
    <row r="63" spans="1:4" ht="18.75" customHeight="1" x14ac:dyDescent="0.25">
      <c r="A63" s="99" t="s">
        <v>216</v>
      </c>
      <c r="B63" s="142">
        <v>4098326748</v>
      </c>
      <c r="C63" s="130"/>
    </row>
    <row r="64" spans="1:4" ht="18.75" customHeight="1" x14ac:dyDescent="0.25">
      <c r="A64" s="99" t="s">
        <v>217</v>
      </c>
      <c r="B64" s="142">
        <v>4098326748</v>
      </c>
      <c r="C64" s="130"/>
    </row>
    <row r="65" spans="1:8" ht="18.75" customHeight="1" x14ac:dyDescent="0.25">
      <c r="A65" s="99" t="s">
        <v>218</v>
      </c>
      <c r="B65" s="142">
        <v>39794804579</v>
      </c>
      <c r="C65" s="130"/>
      <c r="E65" s="70"/>
      <c r="F65" s="140"/>
      <c r="G65" s="99"/>
      <c r="H65" s="99"/>
    </row>
    <row r="66" spans="1:8" ht="18.75" customHeight="1" x14ac:dyDescent="0.25">
      <c r="A66" s="99" t="s">
        <v>219</v>
      </c>
      <c r="B66" s="142">
        <v>39794804579</v>
      </c>
      <c r="C66" s="130"/>
    </row>
    <row r="67" spans="1:8" ht="18.75" customHeight="1" x14ac:dyDescent="0.25">
      <c r="A67" s="99" t="s">
        <v>220</v>
      </c>
      <c r="B67" s="142">
        <v>116835259103</v>
      </c>
      <c r="C67" s="130"/>
    </row>
    <row r="68" spans="1:8" ht="18" customHeight="1" x14ac:dyDescent="0.15">
      <c r="A68" s="143"/>
      <c r="B68" s="144"/>
      <c r="C68" s="145"/>
      <c r="D68" s="146"/>
    </row>
    <row r="69" spans="1:8" ht="18.75" customHeight="1" x14ac:dyDescent="0.15"/>
    <row r="70" spans="1:8" ht="18.75" customHeight="1" x14ac:dyDescent="0.15"/>
    <row r="71" spans="1:8" ht="18.75" customHeight="1" x14ac:dyDescent="0.15"/>
    <row r="72" spans="1:8" ht="18.75" customHeight="1" x14ac:dyDescent="0.15"/>
    <row r="73" spans="1:8" ht="18.75" customHeight="1" x14ac:dyDescent="0.15"/>
    <row r="74" spans="1:8" ht="18.75" customHeight="1" x14ac:dyDescent="0.15"/>
  </sheetData>
  <mergeCells count="8">
    <mergeCell ref="B51:C51"/>
    <mergeCell ref="A3:B3"/>
    <mergeCell ref="C3:D3"/>
    <mergeCell ref="A1:D1"/>
    <mergeCell ref="B5:C5"/>
    <mergeCell ref="B14:C14"/>
    <mergeCell ref="B24:C24"/>
    <mergeCell ref="B40:C40"/>
  </mergeCells>
  <phoneticPr fontId="7"/>
  <pageMargins left="0.94488188976377963" right="0.94488188976377963" top="0.78740157480314965" bottom="0.39370078740157483" header="0.51181102362204722" footer="0.51181102362204722"/>
  <pageSetup paperSize="9" scale="55" orientation="portrait" r:id="rId1"/>
  <headerFooter differentOddEven="1">
    <oddHeader>&amp;R&amp;22財　　政</oddHeader>
    <evenHeader>&amp;R&amp;22財　　政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215(1)</vt:lpstr>
      <vt:lpstr>215(2)</vt:lpstr>
      <vt:lpstr>215(3-1)</vt:lpstr>
      <vt:lpstr>215(3-2)</vt:lpstr>
      <vt:lpstr>215(3-3)</vt:lpstr>
      <vt:lpstr>'215(1)'!Print_Area</vt:lpstr>
      <vt:lpstr>'215(2)'!Print_Area</vt:lpstr>
      <vt:lpstr>'215(3-1)'!Print_Area</vt:lpstr>
      <vt:lpstr>'215(3-2)'!Print_Area</vt:lpstr>
      <vt:lpstr>'215(3-3)'!Print_Area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2026-02-25T04:52:13Z</cp:lastPrinted>
  <dcterms:created xsi:type="dcterms:W3CDTF">2000-03-16T00:38:35Z</dcterms:created>
  <dcterms:modified xsi:type="dcterms:W3CDTF">2026-02-25T04:52:40Z</dcterms:modified>
</cp:coreProperties>
</file>