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K:\1112_統計調査課\11 企画分析担当\040_刊行物\12統計年鑑\142回（令和7年度）\3 編集データ\051~100\"/>
    </mc:Choice>
  </mc:AlternateContent>
  <xr:revisionPtr revIDLastSave="0" documentId="13_ncr:1_{8EDC5DF4-F6EE-45FA-9D6D-BEE6D2FAF803}" xr6:coauthVersionLast="47" xr6:coauthVersionMax="47" xr10:uidLastSave="{00000000-0000-0000-0000-000000000000}"/>
  <bookViews>
    <workbookView xWindow="28680" yWindow="-255" windowWidth="29040" windowHeight="15720" xr2:uid="{00000000-000D-0000-FFFF-FFFF00000000}"/>
  </bookViews>
  <sheets>
    <sheet name="142-073" sheetId="3" r:id="rId1"/>
  </sheets>
  <definedNames>
    <definedName name="_xlnm.Print_Area" localSheetId="0">'142-073'!$A$1:$R$57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R55" i="3" l="1"/>
  <c r="D51" i="3" l="1"/>
  <c r="D52" i="3"/>
  <c r="D48" i="3"/>
  <c r="D49" i="3"/>
  <c r="C48" i="3"/>
  <c r="C52" i="3" l="1"/>
  <c r="C51" i="3"/>
  <c r="C49" i="3"/>
  <c r="D54" i="3"/>
  <c r="R54" i="3"/>
  <c r="E54" i="3" l="1"/>
  <c r="F54" i="3"/>
  <c r="G54" i="3"/>
  <c r="H54" i="3"/>
  <c r="I54" i="3"/>
  <c r="J54" i="3"/>
  <c r="K54" i="3"/>
  <c r="L54" i="3"/>
  <c r="M54" i="3"/>
  <c r="N54" i="3"/>
  <c r="O54" i="3"/>
  <c r="P54" i="3"/>
  <c r="Q54" i="3"/>
  <c r="Q55" i="3"/>
  <c r="P55" i="3"/>
  <c r="O55" i="3"/>
  <c r="N55" i="3"/>
  <c r="M55" i="3"/>
  <c r="L55" i="3"/>
  <c r="K55" i="3"/>
  <c r="J55" i="3"/>
  <c r="I55" i="3"/>
  <c r="H55" i="3"/>
  <c r="G55" i="3"/>
  <c r="F55" i="3"/>
  <c r="E55" i="3"/>
  <c r="C55" i="3"/>
  <c r="C54" i="3"/>
  <c r="D55" i="3" l="1"/>
</calcChain>
</file>

<file path=xl/sharedStrings.xml><?xml version="1.0" encoding="utf-8"?>
<sst xmlns="http://schemas.openxmlformats.org/spreadsheetml/2006/main" count="70" uniqueCount="26">
  <si>
    <t>水源かん養</t>
  </si>
  <si>
    <t>潮害防備</t>
  </si>
  <si>
    <t>魚 つ き</t>
  </si>
  <si>
    <t>総    数</t>
  </si>
  <si>
    <t>保  安  林</t>
  </si>
  <si>
    <t>保 安 林</t>
  </si>
  <si>
    <t>保健保安林</t>
  </si>
  <si>
    <t>そ の 他</t>
  </si>
  <si>
    <t>箇所</t>
  </si>
  <si>
    <t>数</t>
  </si>
  <si>
    <t>面 積</t>
  </si>
  <si>
    <t>兼  種</t>
  </si>
  <si>
    <t>国有林</t>
  </si>
  <si>
    <t>民有林</t>
  </si>
  <si>
    <t>計</t>
  </si>
  <si>
    <t>防備保安林</t>
    <rPh sb="0" eb="2">
      <t>ボウビ</t>
    </rPh>
    <phoneticPr fontId="1"/>
  </si>
  <si>
    <t>土砂流出</t>
    <phoneticPr fontId="1"/>
  </si>
  <si>
    <t>土砂崩壊</t>
    <phoneticPr fontId="1"/>
  </si>
  <si>
    <t>年　次</t>
    <rPh sb="2" eb="3">
      <t>ツギ</t>
    </rPh>
    <phoneticPr fontId="1"/>
  </si>
  <si>
    <t>73．保　安　林　面　積</t>
    <phoneticPr fontId="1"/>
  </si>
  <si>
    <t>令和２年度</t>
    <rPh sb="0" eb="2">
      <t>レイワ</t>
    </rPh>
    <rPh sb="3" eb="5">
      <t>ネンド</t>
    </rPh>
    <rPh sb="4" eb="5">
      <t>ド</t>
    </rPh>
    <phoneticPr fontId="1"/>
  </si>
  <si>
    <t>令和３年度</t>
    <rPh sb="0" eb="2">
      <t>レイワ</t>
    </rPh>
    <rPh sb="3" eb="5">
      <t>ネンド</t>
    </rPh>
    <rPh sb="4" eb="5">
      <t>ド</t>
    </rPh>
    <phoneticPr fontId="1"/>
  </si>
  <si>
    <t>令和４年度</t>
    <rPh sb="0" eb="2">
      <t>レイワ</t>
    </rPh>
    <rPh sb="3" eb="5">
      <t>ネンド</t>
    </rPh>
    <rPh sb="4" eb="5">
      <t>ド</t>
    </rPh>
    <phoneticPr fontId="1"/>
  </si>
  <si>
    <t>令和５年度</t>
    <rPh sb="0" eb="2">
      <t>レイワ</t>
    </rPh>
    <rPh sb="3" eb="5">
      <t>ネンド</t>
    </rPh>
    <rPh sb="4" eb="5">
      <t>ド</t>
    </rPh>
    <phoneticPr fontId="1"/>
  </si>
  <si>
    <t>注　現有面積（２段書き上段は、兼種保安林で外数）
資料提供　県自然環境課</t>
    <phoneticPr fontId="1"/>
  </si>
  <si>
    <t>令和６年度</t>
    <rPh sb="0" eb="2">
      <t>レイワ</t>
    </rPh>
    <rPh sb="3" eb="5">
      <t>ネンド</t>
    </rPh>
    <rPh sb="4" eb="5">
      <t>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</si>
</sst>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_ * #,##0;_ * \-#,##0;_ * &quot;-&quot;;_ @_ "/>
    <numFmt numFmtId="177" formatCode="0;&quot;▲ &quot;0"/>
  </numFmts>
  <fonts count="7" x14ac:knownFonts="1">
    <font>
      <sz val="14"/>
      <name val="ＭＳ 明朝"/>
      <family val="1"/>
      <charset val="128"/>
    </font>
    <font>
      <sz val="7"/>
      <name val="ＭＳ 明朝"/>
      <family val="1"/>
      <charset val="128"/>
    </font>
    <font>
      <sz val="9"/>
      <name val="ＭＳ 明朝"/>
      <family val="1"/>
      <charset val="128"/>
    </font>
    <font>
      <sz val="9"/>
      <color indexed="14"/>
      <name val="ＭＳ 明朝"/>
      <family val="1"/>
      <charset val="128"/>
    </font>
    <font>
      <sz val="22"/>
      <name val="ＭＳ ゴシック"/>
      <family val="3"/>
      <charset val="128"/>
    </font>
    <font>
      <sz val="13"/>
      <name val="ＭＳ 明朝"/>
      <family val="1"/>
      <charset val="128"/>
    </font>
    <font>
      <sz val="16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</patternFill>
    </fill>
  </fills>
  <borders count="12">
    <border>
      <left/>
      <right/>
      <top/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0">
    <xf numFmtId="0" fontId="0" fillId="2" borderId="0" xfId="0" applyFill="1"/>
    <xf numFmtId="0" fontId="2" fillId="0" borderId="0" xfId="0" applyFont="1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/>
    <xf numFmtId="0" fontId="5" fillId="0" borderId="1" xfId="0" applyFont="1" applyBorder="1" applyAlignment="1">
      <alignment vertical="center"/>
    </xf>
    <xf numFmtId="0" fontId="5" fillId="0" borderId="0" xfId="0" applyFont="1"/>
    <xf numFmtId="0" fontId="5" fillId="0" borderId="0" xfId="0" applyFont="1" applyAlignment="1">
      <alignment vertical="center"/>
    </xf>
    <xf numFmtId="0" fontId="5" fillId="0" borderId="0" xfId="0" applyFont="1" applyAlignment="1">
      <alignment horizontal="right"/>
    </xf>
    <xf numFmtId="0" fontId="5" fillId="0" borderId="2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176" fontId="5" fillId="0" borderId="0" xfId="0" applyNumberFormat="1" applyFont="1"/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Continuous" vertical="center"/>
    </xf>
    <xf numFmtId="0" fontId="0" fillId="0" borderId="1" xfId="0" applyBorder="1" applyAlignment="1">
      <alignment horizontal="centerContinuous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0" fontId="0" fillId="0" borderId="2" xfId="0" applyBorder="1" applyAlignment="1">
      <alignment horizontal="center" vertical="center"/>
    </xf>
    <xf numFmtId="176" fontId="0" fillId="0" borderId="3" xfId="0" applyNumberFormat="1" applyBorder="1" applyAlignment="1">
      <alignment horizontal="right" vertical="center"/>
    </xf>
    <xf numFmtId="176" fontId="0" fillId="0" borderId="1" xfId="0" applyNumberFormat="1" applyBorder="1" applyAlignment="1">
      <alignment horizontal="right" vertical="center"/>
    </xf>
    <xf numFmtId="176" fontId="0" fillId="0" borderId="2" xfId="0" applyNumberFormat="1" applyBorder="1" applyAlignment="1">
      <alignment vertical="center"/>
    </xf>
    <xf numFmtId="176" fontId="0" fillId="0" borderId="0" xfId="0" applyNumberFormat="1" applyAlignment="1">
      <alignment vertical="center"/>
    </xf>
    <xf numFmtId="176" fontId="0" fillId="0" borderId="0" xfId="0" applyNumberFormat="1" applyAlignment="1">
      <alignment horizontal="right" vertical="center"/>
    </xf>
    <xf numFmtId="177" fontId="0" fillId="0" borderId="0" xfId="0" applyNumberFormat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176" fontId="0" fillId="0" borderId="3" xfId="0" applyNumberFormat="1" applyBorder="1" applyAlignment="1">
      <alignment vertical="center"/>
    </xf>
    <xf numFmtId="176" fontId="0" fillId="0" borderId="1" xfId="0" applyNumberFormat="1" applyBorder="1" applyAlignment="1">
      <alignment vertical="center"/>
    </xf>
    <xf numFmtId="176" fontId="0" fillId="0" borderId="4" xfId="0" applyNumberFormat="1" applyBorder="1" applyAlignment="1">
      <alignment horizontal="right" vertical="center"/>
    </xf>
    <xf numFmtId="176" fontId="0" fillId="0" borderId="5" xfId="0" applyNumberFormat="1" applyBorder="1" applyAlignment="1">
      <alignment horizontal="right" vertical="center"/>
    </xf>
    <xf numFmtId="176" fontId="0" fillId="0" borderId="11" xfId="0" applyNumberFormat="1" applyBorder="1" applyAlignment="1">
      <alignment vertical="center"/>
    </xf>
    <xf numFmtId="0" fontId="6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/>
    </xf>
    <xf numFmtId="0" fontId="0" fillId="0" borderId="7" xfId="0" applyBorder="1" applyAlignment="1">
      <alignment horizontal="center" vertical="center" wrapText="1"/>
    </xf>
    <xf numFmtId="0" fontId="0" fillId="2" borderId="6" xfId="0" applyFill="1" applyBorder="1" applyAlignment="1">
      <alignment vertical="center" wrapText="1"/>
    </xf>
    <xf numFmtId="0" fontId="0" fillId="2" borderId="8" xfId="0" applyFill="1" applyBorder="1" applyAlignment="1">
      <alignment vertical="center" wrapText="1"/>
    </xf>
    <xf numFmtId="0" fontId="0" fillId="0" borderId="0" xfId="0" applyAlignment="1">
      <alignment horizontal="distributed" vertical="center" justifyLastLine="1"/>
    </xf>
    <xf numFmtId="0" fontId="0" fillId="0" borderId="6" xfId="0" applyBorder="1" applyAlignment="1">
      <alignment horizontal="distributed" vertical="center" justifyLastLine="1"/>
    </xf>
    <xf numFmtId="0" fontId="0" fillId="0" borderId="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1:U58"/>
  <sheetViews>
    <sheetView showGridLines="0" tabSelected="1" showOutlineSymbols="0" view="pageBreakPreview" zoomScale="70" zoomScaleNormal="70" zoomScaleSheetLayoutView="7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T14" sqref="T14"/>
    </sheetView>
  </sheetViews>
  <sheetFormatPr defaultColWidth="11.6640625" defaultRowHeight="10.8" x14ac:dyDescent="0.15"/>
  <cols>
    <col min="1" max="1" width="3.1640625" style="1" customWidth="1"/>
    <col min="2" max="3" width="8" style="1" bestFit="1" customWidth="1"/>
    <col min="4" max="4" width="10.08203125" style="1" bestFit="1" customWidth="1"/>
    <col min="5" max="5" width="8" style="1" bestFit="1" customWidth="1"/>
    <col min="6" max="6" width="10.08203125" style="1" bestFit="1" customWidth="1"/>
    <col min="7" max="7" width="8" style="1" bestFit="1" customWidth="1"/>
    <col min="8" max="8" width="9.08203125" style="1" bestFit="1" customWidth="1"/>
    <col min="9" max="9" width="7.6640625" style="1" bestFit="1" customWidth="1"/>
    <col min="10" max="10" width="9.6640625" style="1" bestFit="1" customWidth="1"/>
    <col min="11" max="11" width="5.9140625" style="1" bestFit="1" customWidth="1"/>
    <col min="12" max="12" width="8" style="1" bestFit="1" customWidth="1"/>
    <col min="13" max="13" width="5.9140625" style="1" bestFit="1" customWidth="1"/>
    <col min="14" max="14" width="7" style="1" bestFit="1" customWidth="1"/>
    <col min="15" max="15" width="7.6640625" style="1" bestFit="1" customWidth="1"/>
    <col min="16" max="16" width="8" style="1" bestFit="1" customWidth="1"/>
    <col min="17" max="17" width="5.9140625" style="1" bestFit="1" customWidth="1"/>
    <col min="18" max="18" width="8" style="1" bestFit="1" customWidth="1"/>
    <col min="19" max="16384" width="11.6640625" style="1"/>
  </cols>
  <sheetData>
    <row r="1" spans="1:18" ht="25.5" customHeight="1" x14ac:dyDescent="0.15">
      <c r="A1" s="47" t="s">
        <v>19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</row>
    <row r="2" spans="1:18" s="4" customFormat="1" ht="45" customHeight="1" x14ac:dyDescent="0.2"/>
    <row r="3" spans="1:18" s="6" customFormat="1" ht="25.5" customHeight="1" x14ac:dyDescent="0.2">
      <c r="A3" s="5"/>
      <c r="B3" s="5"/>
      <c r="C3" s="41" t="s">
        <v>3</v>
      </c>
      <c r="D3" s="42"/>
      <c r="E3" s="13" t="s">
        <v>0</v>
      </c>
      <c r="F3" s="14"/>
      <c r="G3" s="13" t="s">
        <v>16</v>
      </c>
      <c r="H3" s="14"/>
      <c r="I3" s="13" t="s">
        <v>17</v>
      </c>
      <c r="J3" s="14"/>
      <c r="K3" s="13" t="s">
        <v>1</v>
      </c>
      <c r="L3" s="14"/>
      <c r="M3" s="13" t="s">
        <v>2</v>
      </c>
      <c r="N3" s="14"/>
      <c r="O3" s="41" t="s">
        <v>6</v>
      </c>
      <c r="P3" s="42"/>
      <c r="Q3" s="41" t="s">
        <v>7</v>
      </c>
      <c r="R3" s="48"/>
    </row>
    <row r="4" spans="1:18" s="6" customFormat="1" ht="25.5" customHeight="1" x14ac:dyDescent="0.2">
      <c r="A4" s="39" t="s">
        <v>18</v>
      </c>
      <c r="B4" s="40"/>
      <c r="C4" s="43"/>
      <c r="D4" s="44"/>
      <c r="E4" s="16" t="s">
        <v>4</v>
      </c>
      <c r="F4" s="17"/>
      <c r="G4" s="16" t="s">
        <v>15</v>
      </c>
      <c r="H4" s="17"/>
      <c r="I4" s="16" t="s">
        <v>15</v>
      </c>
      <c r="J4" s="17"/>
      <c r="K4" s="16" t="s">
        <v>5</v>
      </c>
      <c r="L4" s="17"/>
      <c r="M4" s="16" t="s">
        <v>5</v>
      </c>
      <c r="N4" s="17"/>
      <c r="O4" s="43"/>
      <c r="P4" s="44"/>
      <c r="Q4" s="43"/>
      <c r="R4" s="49"/>
    </row>
    <row r="5" spans="1:18" s="6" customFormat="1" ht="25.5" customHeight="1" x14ac:dyDescent="0.2">
      <c r="A5" s="39"/>
      <c r="B5" s="40"/>
      <c r="C5" s="12" t="s">
        <v>8</v>
      </c>
      <c r="D5" s="45" t="s">
        <v>10</v>
      </c>
      <c r="E5" s="12" t="s">
        <v>8</v>
      </c>
      <c r="F5" s="45" t="s">
        <v>10</v>
      </c>
      <c r="G5" s="12" t="s">
        <v>8</v>
      </c>
      <c r="H5" s="45" t="s">
        <v>10</v>
      </c>
      <c r="I5" s="12" t="s">
        <v>8</v>
      </c>
      <c r="J5" s="45" t="s">
        <v>10</v>
      </c>
      <c r="K5" s="12" t="s">
        <v>8</v>
      </c>
      <c r="L5" s="45" t="s">
        <v>10</v>
      </c>
      <c r="M5" s="12" t="s">
        <v>8</v>
      </c>
      <c r="N5" s="45" t="s">
        <v>10</v>
      </c>
      <c r="O5" s="12" t="s">
        <v>8</v>
      </c>
      <c r="P5" s="45" t="s">
        <v>10</v>
      </c>
      <c r="Q5" s="12" t="s">
        <v>8</v>
      </c>
      <c r="R5" s="41" t="s">
        <v>10</v>
      </c>
    </row>
    <row r="6" spans="1:18" s="6" customFormat="1" ht="16.2" x14ac:dyDescent="0.2">
      <c r="A6" s="7"/>
      <c r="B6" s="7"/>
      <c r="C6" s="18" t="s">
        <v>9</v>
      </c>
      <c r="D6" s="46"/>
      <c r="E6" s="18" t="s">
        <v>9</v>
      </c>
      <c r="F6" s="46"/>
      <c r="G6" s="18" t="s">
        <v>9</v>
      </c>
      <c r="H6" s="46"/>
      <c r="I6" s="18" t="s">
        <v>9</v>
      </c>
      <c r="J6" s="46"/>
      <c r="K6" s="18" t="s">
        <v>9</v>
      </c>
      <c r="L6" s="46"/>
      <c r="M6" s="18" t="s">
        <v>9</v>
      </c>
      <c r="N6" s="46"/>
      <c r="O6" s="18" t="s">
        <v>9</v>
      </c>
      <c r="P6" s="46"/>
      <c r="Q6" s="18" t="s">
        <v>9</v>
      </c>
      <c r="R6" s="43"/>
    </row>
    <row r="7" spans="1:18" s="6" customFormat="1" ht="16.2" x14ac:dyDescent="0.2">
      <c r="A7" s="36" t="s">
        <v>20</v>
      </c>
      <c r="B7" s="12"/>
      <c r="C7" s="19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</row>
    <row r="8" spans="1:18" s="6" customFormat="1" ht="16.2" x14ac:dyDescent="0.2">
      <c r="A8" s="37"/>
      <c r="B8" s="18" t="s">
        <v>11</v>
      </c>
      <c r="C8" s="21">
        <v>53</v>
      </c>
      <c r="D8" s="22">
        <v>7671</v>
      </c>
      <c r="E8" s="23">
        <v>0</v>
      </c>
      <c r="F8" s="23">
        <v>0</v>
      </c>
      <c r="G8" s="23">
        <v>8</v>
      </c>
      <c r="H8" s="23">
        <v>1263</v>
      </c>
      <c r="I8" s="23">
        <v>3</v>
      </c>
      <c r="J8" s="23">
        <v>5</v>
      </c>
      <c r="K8" s="23">
        <v>0</v>
      </c>
      <c r="L8" s="23">
        <v>0</v>
      </c>
      <c r="M8" s="23">
        <v>0</v>
      </c>
      <c r="N8" s="23">
        <v>0</v>
      </c>
      <c r="O8" s="23">
        <v>37</v>
      </c>
      <c r="P8" s="23">
        <v>6336</v>
      </c>
      <c r="Q8" s="23">
        <v>5</v>
      </c>
      <c r="R8" s="23">
        <v>67</v>
      </c>
    </row>
    <row r="9" spans="1:18" s="6" customFormat="1" ht="16.2" x14ac:dyDescent="0.2">
      <c r="A9" s="37"/>
      <c r="B9" s="18" t="s">
        <v>12</v>
      </c>
      <c r="C9" s="21">
        <v>403</v>
      </c>
      <c r="D9" s="22">
        <v>160693</v>
      </c>
      <c r="E9" s="23">
        <v>198</v>
      </c>
      <c r="F9" s="23">
        <v>148360</v>
      </c>
      <c r="G9" s="23">
        <v>105</v>
      </c>
      <c r="H9" s="23">
        <v>7929</v>
      </c>
      <c r="I9" s="23">
        <v>11</v>
      </c>
      <c r="J9" s="23">
        <v>481</v>
      </c>
      <c r="K9" s="23">
        <v>65</v>
      </c>
      <c r="L9" s="23">
        <v>674</v>
      </c>
      <c r="M9" s="23">
        <v>1</v>
      </c>
      <c r="N9" s="23">
        <v>16</v>
      </c>
      <c r="O9" s="23">
        <v>12</v>
      </c>
      <c r="P9" s="23">
        <v>3116</v>
      </c>
      <c r="Q9" s="23">
        <v>11</v>
      </c>
      <c r="R9" s="23">
        <v>117</v>
      </c>
    </row>
    <row r="10" spans="1:18" s="6" customFormat="1" ht="16.2" x14ac:dyDescent="0.2">
      <c r="A10" s="37"/>
      <c r="B10" s="18"/>
      <c r="C10" s="21"/>
      <c r="D10" s="22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</row>
    <row r="11" spans="1:18" s="6" customFormat="1" ht="16.2" x14ac:dyDescent="0.2">
      <c r="A11" s="37"/>
      <c r="B11" s="18" t="s">
        <v>11</v>
      </c>
      <c r="C11" s="21">
        <v>345</v>
      </c>
      <c r="D11" s="22">
        <v>2286</v>
      </c>
      <c r="E11" s="23">
        <v>0</v>
      </c>
      <c r="F11" s="23">
        <v>0</v>
      </c>
      <c r="G11" s="23">
        <v>263</v>
      </c>
      <c r="H11" s="23">
        <v>187</v>
      </c>
      <c r="I11" s="23">
        <v>9</v>
      </c>
      <c r="J11" s="23">
        <v>2</v>
      </c>
      <c r="K11" s="23">
        <v>0</v>
      </c>
      <c r="L11" s="23">
        <v>0</v>
      </c>
      <c r="M11" s="23">
        <v>1</v>
      </c>
      <c r="N11" s="24">
        <v>0</v>
      </c>
      <c r="O11" s="23">
        <v>63</v>
      </c>
      <c r="P11" s="23">
        <v>2089</v>
      </c>
      <c r="Q11" s="23">
        <v>9</v>
      </c>
      <c r="R11" s="23">
        <v>8</v>
      </c>
    </row>
    <row r="12" spans="1:18" s="6" customFormat="1" ht="16.2" x14ac:dyDescent="0.2">
      <c r="A12" s="37"/>
      <c r="B12" s="18" t="s">
        <v>13</v>
      </c>
      <c r="C12" s="21">
        <v>5512</v>
      </c>
      <c r="D12" s="22">
        <v>124621</v>
      </c>
      <c r="E12" s="23">
        <v>1430</v>
      </c>
      <c r="F12" s="23">
        <v>107872</v>
      </c>
      <c r="G12" s="23">
        <v>3641</v>
      </c>
      <c r="H12" s="23">
        <v>12707</v>
      </c>
      <c r="I12" s="23">
        <v>122</v>
      </c>
      <c r="J12" s="23">
        <v>66</v>
      </c>
      <c r="K12" s="23">
        <v>100</v>
      </c>
      <c r="L12" s="23">
        <v>641</v>
      </c>
      <c r="M12" s="23">
        <v>57</v>
      </c>
      <c r="N12" s="23">
        <v>186</v>
      </c>
      <c r="O12" s="23">
        <v>13</v>
      </c>
      <c r="P12" s="23">
        <v>1365</v>
      </c>
      <c r="Q12" s="23">
        <v>149</v>
      </c>
      <c r="R12" s="23">
        <v>1784</v>
      </c>
    </row>
    <row r="13" spans="1:18" s="6" customFormat="1" ht="16.2" x14ac:dyDescent="0.2">
      <c r="A13" s="37"/>
      <c r="B13" s="18"/>
      <c r="C13" s="21"/>
      <c r="D13" s="22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</row>
    <row r="14" spans="1:18" s="6" customFormat="1" ht="16.2" x14ac:dyDescent="0.2">
      <c r="A14" s="37"/>
      <c r="B14" s="18"/>
      <c r="C14" s="21">
        <v>398</v>
      </c>
      <c r="D14" s="22">
        <v>9957</v>
      </c>
      <c r="E14" s="23">
        <v>0</v>
      </c>
      <c r="F14" s="23">
        <v>0</v>
      </c>
      <c r="G14" s="23">
        <v>271</v>
      </c>
      <c r="H14" s="23">
        <v>1450</v>
      </c>
      <c r="I14" s="23">
        <v>12</v>
      </c>
      <c r="J14" s="23">
        <v>7</v>
      </c>
      <c r="K14" s="23">
        <v>0</v>
      </c>
      <c r="L14" s="23">
        <v>0</v>
      </c>
      <c r="M14" s="23">
        <v>1</v>
      </c>
      <c r="N14" s="24">
        <v>0</v>
      </c>
      <c r="O14" s="23">
        <v>100</v>
      </c>
      <c r="P14" s="23">
        <v>8425</v>
      </c>
      <c r="Q14" s="23">
        <v>14</v>
      </c>
      <c r="R14" s="23">
        <v>75</v>
      </c>
    </row>
    <row r="15" spans="1:18" s="6" customFormat="1" ht="16.2" x14ac:dyDescent="0.2">
      <c r="A15" s="37"/>
      <c r="B15" s="18" t="s">
        <v>14</v>
      </c>
      <c r="C15" s="21">
        <v>5915</v>
      </c>
      <c r="D15" s="22">
        <v>285314</v>
      </c>
      <c r="E15" s="23">
        <v>1628</v>
      </c>
      <c r="F15" s="23">
        <v>256232</v>
      </c>
      <c r="G15" s="23">
        <v>3746</v>
      </c>
      <c r="H15" s="23">
        <v>20636</v>
      </c>
      <c r="I15" s="23">
        <v>133</v>
      </c>
      <c r="J15" s="23">
        <v>547</v>
      </c>
      <c r="K15" s="23">
        <v>165</v>
      </c>
      <c r="L15" s="23">
        <v>1315</v>
      </c>
      <c r="M15" s="23">
        <v>58</v>
      </c>
      <c r="N15" s="23">
        <v>202</v>
      </c>
      <c r="O15" s="23">
        <v>25</v>
      </c>
      <c r="P15" s="23">
        <v>4481</v>
      </c>
      <c r="Q15" s="23">
        <v>160</v>
      </c>
      <c r="R15" s="23">
        <v>1901</v>
      </c>
    </row>
    <row r="16" spans="1:18" s="6" customFormat="1" ht="16.2" x14ac:dyDescent="0.2">
      <c r="A16" s="38"/>
      <c r="B16" s="18"/>
      <c r="C16" s="25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</row>
    <row r="17" spans="1:21" s="6" customFormat="1" ht="16.2" x14ac:dyDescent="0.2">
      <c r="A17" s="36" t="s">
        <v>21</v>
      </c>
      <c r="B17" s="12"/>
      <c r="C17" s="19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</row>
    <row r="18" spans="1:21" s="6" customFormat="1" ht="16.2" x14ac:dyDescent="0.2">
      <c r="A18" s="37"/>
      <c r="B18" s="18" t="s">
        <v>11</v>
      </c>
      <c r="C18" s="21">
        <v>53</v>
      </c>
      <c r="D18" s="22">
        <v>7671</v>
      </c>
      <c r="E18" s="23">
        <v>0</v>
      </c>
      <c r="F18" s="23">
        <v>0</v>
      </c>
      <c r="G18" s="23">
        <v>8</v>
      </c>
      <c r="H18" s="23">
        <v>1263</v>
      </c>
      <c r="I18" s="23">
        <v>3</v>
      </c>
      <c r="J18" s="23">
        <v>5</v>
      </c>
      <c r="K18" s="23">
        <v>0</v>
      </c>
      <c r="L18" s="23">
        <v>0</v>
      </c>
      <c r="M18" s="23">
        <v>0</v>
      </c>
      <c r="N18" s="23">
        <v>0</v>
      </c>
      <c r="O18" s="23">
        <v>37</v>
      </c>
      <c r="P18" s="23">
        <v>6336</v>
      </c>
      <c r="Q18" s="23">
        <v>5</v>
      </c>
      <c r="R18" s="23">
        <v>67</v>
      </c>
    </row>
    <row r="19" spans="1:21" s="6" customFormat="1" ht="16.2" x14ac:dyDescent="0.2">
      <c r="A19" s="37"/>
      <c r="B19" s="18" t="s">
        <v>12</v>
      </c>
      <c r="C19" s="21">
        <v>404</v>
      </c>
      <c r="D19" s="22">
        <v>160575</v>
      </c>
      <c r="E19" s="23">
        <v>198</v>
      </c>
      <c r="F19" s="23">
        <v>148242</v>
      </c>
      <c r="G19" s="23">
        <v>106</v>
      </c>
      <c r="H19" s="23">
        <v>7929</v>
      </c>
      <c r="I19" s="23">
        <v>11</v>
      </c>
      <c r="J19" s="23">
        <v>481</v>
      </c>
      <c r="K19" s="23">
        <v>65</v>
      </c>
      <c r="L19" s="23">
        <v>674</v>
      </c>
      <c r="M19" s="23">
        <v>1</v>
      </c>
      <c r="N19" s="23">
        <v>16</v>
      </c>
      <c r="O19" s="23">
        <v>12</v>
      </c>
      <c r="P19" s="23">
        <v>3115</v>
      </c>
      <c r="Q19" s="23">
        <v>11</v>
      </c>
      <c r="R19" s="23">
        <v>118</v>
      </c>
      <c r="S19" s="8"/>
    </row>
    <row r="20" spans="1:21" s="6" customFormat="1" ht="16.2" x14ac:dyDescent="0.2">
      <c r="A20" s="37"/>
      <c r="B20" s="18"/>
      <c r="C20" s="21"/>
      <c r="D20" s="22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8"/>
    </row>
    <row r="21" spans="1:21" s="6" customFormat="1" ht="16.2" x14ac:dyDescent="0.2">
      <c r="A21" s="37"/>
      <c r="B21" s="18" t="s">
        <v>11</v>
      </c>
      <c r="C21" s="21">
        <v>359</v>
      </c>
      <c r="D21" s="22">
        <v>2302</v>
      </c>
      <c r="E21" s="23">
        <v>0</v>
      </c>
      <c r="F21" s="23">
        <v>0</v>
      </c>
      <c r="G21" s="23">
        <v>275</v>
      </c>
      <c r="H21" s="23">
        <v>165</v>
      </c>
      <c r="I21" s="23">
        <v>10</v>
      </c>
      <c r="J21" s="23">
        <v>2</v>
      </c>
      <c r="K21" s="23">
        <v>1</v>
      </c>
      <c r="L21" s="23">
        <v>1</v>
      </c>
      <c r="M21" s="23">
        <v>0</v>
      </c>
      <c r="N21" s="24">
        <v>0</v>
      </c>
      <c r="O21" s="23">
        <v>63</v>
      </c>
      <c r="P21" s="23">
        <v>2124</v>
      </c>
      <c r="Q21" s="23">
        <v>10</v>
      </c>
      <c r="R21" s="23">
        <v>10</v>
      </c>
      <c r="S21" s="8"/>
    </row>
    <row r="22" spans="1:21" s="6" customFormat="1" ht="16.2" x14ac:dyDescent="0.2">
      <c r="A22" s="37"/>
      <c r="B22" s="18" t="s">
        <v>13</v>
      </c>
      <c r="C22" s="21">
        <v>5621</v>
      </c>
      <c r="D22" s="22">
        <v>126713</v>
      </c>
      <c r="E22" s="23">
        <v>1516</v>
      </c>
      <c r="F22" s="23">
        <v>109911</v>
      </c>
      <c r="G22" s="23">
        <v>3649</v>
      </c>
      <c r="H22" s="23">
        <v>12761</v>
      </c>
      <c r="I22" s="23">
        <v>122</v>
      </c>
      <c r="J22" s="23">
        <v>66</v>
      </c>
      <c r="K22" s="23">
        <v>99</v>
      </c>
      <c r="L22" s="23">
        <v>640</v>
      </c>
      <c r="M22" s="23">
        <v>59</v>
      </c>
      <c r="N22" s="23">
        <v>197</v>
      </c>
      <c r="O22" s="23">
        <v>14</v>
      </c>
      <c r="P22" s="23">
        <v>1330</v>
      </c>
      <c r="Q22" s="23">
        <v>162</v>
      </c>
      <c r="R22" s="23">
        <v>1808</v>
      </c>
      <c r="S22" s="8"/>
    </row>
    <row r="23" spans="1:21" s="6" customFormat="1" ht="16.2" x14ac:dyDescent="0.2">
      <c r="A23" s="37"/>
      <c r="B23" s="18"/>
      <c r="C23" s="21"/>
      <c r="D23" s="22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8"/>
    </row>
    <row r="24" spans="1:21" s="6" customFormat="1" ht="16.2" x14ac:dyDescent="0.2">
      <c r="A24" s="37"/>
      <c r="B24" s="18"/>
      <c r="C24" s="21">
        <v>412</v>
      </c>
      <c r="D24" s="22">
        <v>9973</v>
      </c>
      <c r="E24" s="23">
        <v>0</v>
      </c>
      <c r="F24" s="23">
        <v>0</v>
      </c>
      <c r="G24" s="23">
        <v>283</v>
      </c>
      <c r="H24" s="23">
        <v>1428</v>
      </c>
      <c r="I24" s="23">
        <v>13</v>
      </c>
      <c r="J24" s="23">
        <v>7</v>
      </c>
      <c r="K24" s="23">
        <v>1</v>
      </c>
      <c r="L24" s="23">
        <v>1</v>
      </c>
      <c r="M24" s="23">
        <v>0</v>
      </c>
      <c r="N24" s="24">
        <v>0</v>
      </c>
      <c r="O24" s="23">
        <v>100</v>
      </c>
      <c r="P24" s="23">
        <v>8460</v>
      </c>
      <c r="Q24" s="23">
        <v>15</v>
      </c>
      <c r="R24" s="23">
        <v>77</v>
      </c>
      <c r="S24" s="8"/>
    </row>
    <row r="25" spans="1:21" s="6" customFormat="1" ht="16.2" x14ac:dyDescent="0.2">
      <c r="A25" s="37"/>
      <c r="B25" s="18" t="s">
        <v>14</v>
      </c>
      <c r="C25" s="21">
        <v>6025</v>
      </c>
      <c r="D25" s="22">
        <v>287288</v>
      </c>
      <c r="E25" s="23">
        <v>1714</v>
      </c>
      <c r="F25" s="23">
        <v>258153</v>
      </c>
      <c r="G25" s="23">
        <v>3755</v>
      </c>
      <c r="H25" s="23">
        <v>20690</v>
      </c>
      <c r="I25" s="23">
        <v>133</v>
      </c>
      <c r="J25" s="23">
        <v>547</v>
      </c>
      <c r="K25" s="23">
        <v>164</v>
      </c>
      <c r="L25" s="23">
        <v>1314</v>
      </c>
      <c r="M25" s="23">
        <v>60</v>
      </c>
      <c r="N25" s="23">
        <v>213</v>
      </c>
      <c r="O25" s="23">
        <v>26</v>
      </c>
      <c r="P25" s="23">
        <v>4445</v>
      </c>
      <c r="Q25" s="23">
        <v>173</v>
      </c>
      <c r="R25" s="23">
        <v>1926</v>
      </c>
      <c r="S25" s="8"/>
    </row>
    <row r="26" spans="1:21" s="6" customFormat="1" ht="16.2" x14ac:dyDescent="0.2">
      <c r="A26" s="38"/>
      <c r="B26" s="9"/>
      <c r="C26" s="25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8"/>
    </row>
    <row r="27" spans="1:21" s="6" customFormat="1" ht="16.2" x14ac:dyDescent="0.2">
      <c r="A27" s="36" t="s">
        <v>22</v>
      </c>
      <c r="B27" s="12"/>
      <c r="C27" s="19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8"/>
    </row>
    <row r="28" spans="1:21" s="6" customFormat="1" ht="16.2" x14ac:dyDescent="0.2">
      <c r="A28" s="37"/>
      <c r="B28" s="18" t="s">
        <v>11</v>
      </c>
      <c r="C28" s="21">
        <v>53</v>
      </c>
      <c r="D28" s="22">
        <v>7671</v>
      </c>
      <c r="E28" s="23">
        <v>0</v>
      </c>
      <c r="F28" s="23">
        <v>0</v>
      </c>
      <c r="G28" s="23">
        <v>8</v>
      </c>
      <c r="H28" s="23">
        <v>1263</v>
      </c>
      <c r="I28" s="23">
        <v>3</v>
      </c>
      <c r="J28" s="23">
        <v>5</v>
      </c>
      <c r="K28" s="23">
        <v>0</v>
      </c>
      <c r="L28" s="23">
        <v>0</v>
      </c>
      <c r="M28" s="23">
        <v>0</v>
      </c>
      <c r="N28" s="23">
        <v>0</v>
      </c>
      <c r="O28" s="23">
        <v>37</v>
      </c>
      <c r="P28" s="23">
        <v>6336</v>
      </c>
      <c r="Q28" s="23">
        <v>5</v>
      </c>
      <c r="R28" s="23">
        <v>67</v>
      </c>
      <c r="S28" s="8"/>
      <c r="T28" s="11"/>
      <c r="U28" s="11"/>
    </row>
    <row r="29" spans="1:21" s="6" customFormat="1" ht="16.2" x14ac:dyDescent="0.2">
      <c r="A29" s="37"/>
      <c r="B29" s="18" t="s">
        <v>12</v>
      </c>
      <c r="C29" s="21">
        <v>403</v>
      </c>
      <c r="D29" s="22">
        <v>160566</v>
      </c>
      <c r="E29" s="23">
        <v>198</v>
      </c>
      <c r="F29" s="23">
        <v>148241</v>
      </c>
      <c r="G29" s="23">
        <v>107</v>
      </c>
      <c r="H29" s="23">
        <v>7922</v>
      </c>
      <c r="I29" s="23">
        <v>11</v>
      </c>
      <c r="J29" s="23">
        <v>481</v>
      </c>
      <c r="K29" s="23">
        <v>65</v>
      </c>
      <c r="L29" s="23">
        <v>674</v>
      </c>
      <c r="M29" s="23">
        <v>1</v>
      </c>
      <c r="N29" s="23">
        <v>16</v>
      </c>
      <c r="O29" s="23">
        <v>12</v>
      </c>
      <c r="P29" s="23">
        <v>3115</v>
      </c>
      <c r="Q29" s="23">
        <v>9</v>
      </c>
      <c r="R29" s="23">
        <v>117</v>
      </c>
      <c r="S29" s="8"/>
      <c r="T29" s="11"/>
      <c r="U29" s="11"/>
    </row>
    <row r="30" spans="1:21" s="6" customFormat="1" ht="16.2" x14ac:dyDescent="0.2">
      <c r="A30" s="37"/>
      <c r="B30" s="18"/>
      <c r="C30" s="21"/>
      <c r="D30" s="22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8"/>
    </row>
    <row r="31" spans="1:21" s="6" customFormat="1" ht="16.2" x14ac:dyDescent="0.2">
      <c r="A31" s="37"/>
      <c r="B31" s="18" t="s">
        <v>11</v>
      </c>
      <c r="C31" s="21">
        <v>368</v>
      </c>
      <c r="D31" s="22">
        <v>2459</v>
      </c>
      <c r="E31" s="23">
        <v>0</v>
      </c>
      <c r="F31" s="23">
        <v>0</v>
      </c>
      <c r="G31" s="23">
        <v>282</v>
      </c>
      <c r="H31" s="23">
        <v>173</v>
      </c>
      <c r="I31" s="23">
        <v>10</v>
      </c>
      <c r="J31" s="23">
        <v>2</v>
      </c>
      <c r="K31" s="23">
        <v>1</v>
      </c>
      <c r="L31" s="23">
        <v>1</v>
      </c>
      <c r="M31" s="23">
        <v>0</v>
      </c>
      <c r="N31" s="23">
        <v>0</v>
      </c>
      <c r="O31" s="23">
        <v>64</v>
      </c>
      <c r="P31" s="23">
        <v>2272</v>
      </c>
      <c r="Q31" s="23">
        <v>11</v>
      </c>
      <c r="R31" s="23">
        <v>11</v>
      </c>
      <c r="S31" s="8"/>
      <c r="T31" s="11"/>
      <c r="U31" s="11"/>
    </row>
    <row r="32" spans="1:21" s="6" customFormat="1" ht="16.2" x14ac:dyDescent="0.2">
      <c r="A32" s="37"/>
      <c r="B32" s="18" t="s">
        <v>13</v>
      </c>
      <c r="C32" s="21">
        <v>5688</v>
      </c>
      <c r="D32" s="22">
        <v>128002</v>
      </c>
      <c r="E32" s="23">
        <v>1565</v>
      </c>
      <c r="F32" s="23">
        <v>111103</v>
      </c>
      <c r="G32" s="23">
        <v>3663</v>
      </c>
      <c r="H32" s="23">
        <v>12871</v>
      </c>
      <c r="I32" s="23">
        <v>122</v>
      </c>
      <c r="J32" s="23">
        <v>66</v>
      </c>
      <c r="K32" s="23">
        <v>99</v>
      </c>
      <c r="L32" s="23">
        <v>643</v>
      </c>
      <c r="M32" s="23">
        <v>59</v>
      </c>
      <c r="N32" s="23">
        <v>197</v>
      </c>
      <c r="O32" s="23">
        <v>14</v>
      </c>
      <c r="P32" s="23">
        <v>1293</v>
      </c>
      <c r="Q32" s="23">
        <v>166</v>
      </c>
      <c r="R32" s="23">
        <v>1829</v>
      </c>
      <c r="S32" s="8"/>
      <c r="T32" s="11"/>
      <c r="U32" s="11"/>
    </row>
    <row r="33" spans="1:21" s="6" customFormat="1" ht="16.2" x14ac:dyDescent="0.2">
      <c r="A33" s="37"/>
      <c r="B33" s="18"/>
      <c r="C33" s="21"/>
      <c r="D33" s="22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8"/>
    </row>
    <row r="34" spans="1:21" s="6" customFormat="1" ht="16.2" x14ac:dyDescent="0.2">
      <c r="A34" s="37"/>
      <c r="B34" s="18"/>
      <c r="C34" s="21">
        <v>421</v>
      </c>
      <c r="D34" s="22">
        <v>10130</v>
      </c>
      <c r="E34" s="22">
        <v>0</v>
      </c>
      <c r="F34" s="22">
        <v>0</v>
      </c>
      <c r="G34" s="22">
        <v>290</v>
      </c>
      <c r="H34" s="22">
        <v>1436</v>
      </c>
      <c r="I34" s="22">
        <v>13</v>
      </c>
      <c r="J34" s="22">
        <v>7</v>
      </c>
      <c r="K34" s="22">
        <v>1</v>
      </c>
      <c r="L34" s="22">
        <v>1</v>
      </c>
      <c r="M34" s="22">
        <v>0</v>
      </c>
      <c r="N34" s="22">
        <v>0</v>
      </c>
      <c r="O34" s="22">
        <v>101</v>
      </c>
      <c r="P34" s="22">
        <v>8608</v>
      </c>
      <c r="Q34" s="22">
        <v>16</v>
      </c>
      <c r="R34" s="22">
        <v>78</v>
      </c>
      <c r="S34" s="8"/>
      <c r="T34" s="11"/>
      <c r="U34" s="11"/>
    </row>
    <row r="35" spans="1:21" s="6" customFormat="1" ht="16.2" x14ac:dyDescent="0.2">
      <c r="A35" s="37"/>
      <c r="B35" s="18" t="s">
        <v>14</v>
      </c>
      <c r="C35" s="21">
        <v>6091</v>
      </c>
      <c r="D35" s="22">
        <v>288568</v>
      </c>
      <c r="E35" s="22">
        <v>1763</v>
      </c>
      <c r="F35" s="22">
        <v>259344</v>
      </c>
      <c r="G35" s="22">
        <v>3770</v>
      </c>
      <c r="H35" s="22">
        <v>20793</v>
      </c>
      <c r="I35" s="22">
        <v>133</v>
      </c>
      <c r="J35" s="22">
        <v>547</v>
      </c>
      <c r="K35" s="22">
        <v>164</v>
      </c>
      <c r="L35" s="22">
        <v>1317</v>
      </c>
      <c r="M35" s="22">
        <v>60</v>
      </c>
      <c r="N35" s="22">
        <v>213</v>
      </c>
      <c r="O35" s="22">
        <v>26</v>
      </c>
      <c r="P35" s="22">
        <v>4408</v>
      </c>
      <c r="Q35" s="22">
        <v>175</v>
      </c>
      <c r="R35" s="22">
        <v>1946</v>
      </c>
      <c r="S35" s="8"/>
      <c r="T35" s="11"/>
      <c r="U35" s="11"/>
    </row>
    <row r="36" spans="1:21" s="6" customFormat="1" ht="16.2" x14ac:dyDescent="0.2">
      <c r="A36" s="38"/>
      <c r="B36" s="10"/>
      <c r="C36" s="27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8"/>
    </row>
    <row r="37" spans="1:21" s="6" customFormat="1" ht="16.2" x14ac:dyDescent="0.2">
      <c r="A37" s="36" t="s">
        <v>23</v>
      </c>
      <c r="B37" s="12"/>
      <c r="C37" s="29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</row>
    <row r="38" spans="1:21" s="6" customFormat="1" ht="16.2" x14ac:dyDescent="0.2">
      <c r="A38" s="37"/>
      <c r="B38" s="18" t="s">
        <v>11</v>
      </c>
      <c r="C38" s="21">
        <v>53</v>
      </c>
      <c r="D38" s="22">
        <v>7671</v>
      </c>
      <c r="E38" s="23">
        <v>0</v>
      </c>
      <c r="F38" s="23">
        <v>0</v>
      </c>
      <c r="G38" s="23">
        <v>8</v>
      </c>
      <c r="H38" s="23">
        <v>1263</v>
      </c>
      <c r="I38" s="23">
        <v>3</v>
      </c>
      <c r="J38" s="23">
        <v>5</v>
      </c>
      <c r="K38" s="23">
        <v>0</v>
      </c>
      <c r="L38" s="23">
        <v>0</v>
      </c>
      <c r="M38" s="23">
        <v>0</v>
      </c>
      <c r="N38" s="23">
        <v>0</v>
      </c>
      <c r="O38" s="23">
        <v>37</v>
      </c>
      <c r="P38" s="23">
        <v>6336</v>
      </c>
      <c r="Q38" s="23">
        <v>5</v>
      </c>
      <c r="R38" s="23">
        <v>67</v>
      </c>
      <c r="T38" s="11"/>
    </row>
    <row r="39" spans="1:21" s="6" customFormat="1" ht="16.2" x14ac:dyDescent="0.2">
      <c r="A39" s="37"/>
      <c r="B39" s="18" t="s">
        <v>12</v>
      </c>
      <c r="C39" s="21">
        <v>402</v>
      </c>
      <c r="D39" s="22">
        <v>160564</v>
      </c>
      <c r="E39" s="23">
        <v>198</v>
      </c>
      <c r="F39" s="23">
        <v>148240</v>
      </c>
      <c r="G39" s="23">
        <v>106</v>
      </c>
      <c r="H39" s="23">
        <v>7921</v>
      </c>
      <c r="I39" s="23">
        <v>11</v>
      </c>
      <c r="J39" s="23">
        <v>481</v>
      </c>
      <c r="K39" s="23">
        <v>65</v>
      </c>
      <c r="L39" s="23">
        <v>674</v>
      </c>
      <c r="M39" s="23">
        <v>1</v>
      </c>
      <c r="N39" s="23">
        <v>16</v>
      </c>
      <c r="O39" s="23">
        <v>12</v>
      </c>
      <c r="P39" s="23">
        <v>3115</v>
      </c>
      <c r="Q39" s="23">
        <v>9</v>
      </c>
      <c r="R39" s="23">
        <v>117</v>
      </c>
    </row>
    <row r="40" spans="1:21" s="6" customFormat="1" ht="16.2" x14ac:dyDescent="0.2">
      <c r="A40" s="37"/>
      <c r="B40" s="18"/>
      <c r="C40" s="21"/>
      <c r="D40" s="22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</row>
    <row r="41" spans="1:21" s="6" customFormat="1" ht="16.2" x14ac:dyDescent="0.2">
      <c r="A41" s="37"/>
      <c r="B41" s="18" t="s">
        <v>11</v>
      </c>
      <c r="C41" s="21">
        <v>379</v>
      </c>
      <c r="D41" s="22">
        <v>2557</v>
      </c>
      <c r="E41" s="23">
        <v>0</v>
      </c>
      <c r="F41" s="23">
        <v>0</v>
      </c>
      <c r="G41" s="23">
        <v>293</v>
      </c>
      <c r="H41" s="23">
        <v>270</v>
      </c>
      <c r="I41" s="23">
        <v>10</v>
      </c>
      <c r="J41" s="23">
        <v>2</v>
      </c>
      <c r="K41" s="23">
        <v>1</v>
      </c>
      <c r="L41" s="23">
        <v>1</v>
      </c>
      <c r="M41" s="23">
        <v>0</v>
      </c>
      <c r="N41" s="23">
        <v>0</v>
      </c>
      <c r="O41" s="23">
        <v>64</v>
      </c>
      <c r="P41" s="23">
        <v>2272</v>
      </c>
      <c r="Q41" s="23">
        <v>11</v>
      </c>
      <c r="R41" s="23">
        <v>12</v>
      </c>
    </row>
    <row r="42" spans="1:21" s="6" customFormat="1" ht="16.2" x14ac:dyDescent="0.2">
      <c r="A42" s="37"/>
      <c r="B42" s="18" t="s">
        <v>13</v>
      </c>
      <c r="C42" s="21">
        <v>5806</v>
      </c>
      <c r="D42" s="22">
        <v>129528</v>
      </c>
      <c r="E42" s="23">
        <v>1650</v>
      </c>
      <c r="F42" s="23">
        <v>112590</v>
      </c>
      <c r="G42" s="23">
        <v>3689</v>
      </c>
      <c r="H42" s="23">
        <v>12899</v>
      </c>
      <c r="I42" s="23">
        <v>122</v>
      </c>
      <c r="J42" s="23">
        <v>66</v>
      </c>
      <c r="K42" s="23">
        <v>99</v>
      </c>
      <c r="L42" s="23">
        <v>644</v>
      </c>
      <c r="M42" s="23">
        <v>59</v>
      </c>
      <c r="N42" s="23">
        <v>197</v>
      </c>
      <c r="O42" s="23">
        <v>14</v>
      </c>
      <c r="P42" s="23">
        <v>1293</v>
      </c>
      <c r="Q42" s="23">
        <v>173</v>
      </c>
      <c r="R42" s="23">
        <v>1839</v>
      </c>
    </row>
    <row r="43" spans="1:21" s="6" customFormat="1" ht="16.2" x14ac:dyDescent="0.2">
      <c r="A43" s="37"/>
      <c r="B43" s="18"/>
      <c r="C43" s="21"/>
      <c r="D43" s="22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</row>
    <row r="44" spans="1:21" s="6" customFormat="1" ht="16.2" x14ac:dyDescent="0.2">
      <c r="A44" s="37"/>
      <c r="B44" s="18"/>
      <c r="C44" s="21">
        <v>432</v>
      </c>
      <c r="D44" s="22">
        <v>10228</v>
      </c>
      <c r="E44" s="22">
        <v>0</v>
      </c>
      <c r="F44" s="22">
        <v>0</v>
      </c>
      <c r="G44" s="23">
        <v>301</v>
      </c>
      <c r="H44" s="23">
        <v>1533</v>
      </c>
      <c r="I44" s="23">
        <v>13</v>
      </c>
      <c r="J44" s="23">
        <v>7</v>
      </c>
      <c r="K44" s="23">
        <v>1</v>
      </c>
      <c r="L44" s="23">
        <v>1</v>
      </c>
      <c r="M44" s="23">
        <v>0</v>
      </c>
      <c r="N44" s="23">
        <v>0</v>
      </c>
      <c r="O44" s="23">
        <v>101</v>
      </c>
      <c r="P44" s="23">
        <v>8608</v>
      </c>
      <c r="Q44" s="23">
        <v>16</v>
      </c>
      <c r="R44" s="23">
        <v>79</v>
      </c>
    </row>
    <row r="45" spans="1:21" s="6" customFormat="1" ht="16.2" x14ac:dyDescent="0.2">
      <c r="A45" s="37"/>
      <c r="B45" s="18" t="s">
        <v>14</v>
      </c>
      <c r="C45" s="21">
        <v>6208</v>
      </c>
      <c r="D45" s="22">
        <v>290092</v>
      </c>
      <c r="E45" s="22">
        <v>1848</v>
      </c>
      <c r="F45" s="22">
        <v>260830</v>
      </c>
      <c r="G45" s="23">
        <v>3795</v>
      </c>
      <c r="H45" s="23">
        <v>20820</v>
      </c>
      <c r="I45" s="23">
        <v>133</v>
      </c>
      <c r="J45" s="23">
        <v>547</v>
      </c>
      <c r="K45" s="23">
        <v>164</v>
      </c>
      <c r="L45" s="23">
        <v>1318</v>
      </c>
      <c r="M45" s="23">
        <v>60</v>
      </c>
      <c r="N45" s="23">
        <v>213</v>
      </c>
      <c r="O45" s="23">
        <v>26</v>
      </c>
      <c r="P45" s="23">
        <v>4408</v>
      </c>
      <c r="Q45" s="23">
        <v>182</v>
      </c>
      <c r="R45" s="23">
        <v>1956</v>
      </c>
    </row>
    <row r="46" spans="1:21" s="6" customFormat="1" ht="16.2" x14ac:dyDescent="0.2">
      <c r="A46" s="38"/>
      <c r="B46" s="15"/>
      <c r="C46" s="31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32"/>
      <c r="O46" s="32"/>
      <c r="P46" s="32"/>
      <c r="Q46" s="32"/>
      <c r="R46" s="32"/>
    </row>
    <row r="47" spans="1:21" s="6" customFormat="1" ht="16.2" x14ac:dyDescent="0.2">
      <c r="A47" s="36" t="s">
        <v>25</v>
      </c>
      <c r="B47" s="12"/>
      <c r="C47" s="29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</row>
    <row r="48" spans="1:21" s="6" customFormat="1" ht="24.15" customHeight="1" x14ac:dyDescent="0.2">
      <c r="A48" s="37"/>
      <c r="B48" s="18" t="s">
        <v>11</v>
      </c>
      <c r="C48" s="33">
        <f>SUM(E48,G48,I48,K48,M48,O48,Q48)</f>
        <v>53</v>
      </c>
      <c r="D48" s="22">
        <f>SUM(F48,H48,J48,L48,N48,P48,R48)</f>
        <v>7671</v>
      </c>
      <c r="E48" s="23">
        <v>0</v>
      </c>
      <c r="F48" s="23">
        <v>0</v>
      </c>
      <c r="G48" s="23">
        <v>8</v>
      </c>
      <c r="H48" s="23">
        <v>1263</v>
      </c>
      <c r="I48" s="23">
        <v>3</v>
      </c>
      <c r="J48" s="23">
        <v>5</v>
      </c>
      <c r="K48" s="23">
        <v>0</v>
      </c>
      <c r="L48" s="23">
        <v>0</v>
      </c>
      <c r="M48" s="23">
        <v>0</v>
      </c>
      <c r="N48" s="23">
        <v>0</v>
      </c>
      <c r="O48" s="23">
        <v>37</v>
      </c>
      <c r="P48" s="23">
        <v>6336</v>
      </c>
      <c r="Q48" s="23">
        <v>5</v>
      </c>
      <c r="R48" s="23">
        <v>67</v>
      </c>
      <c r="T48" s="11"/>
    </row>
    <row r="49" spans="1:18" s="6" customFormat="1" ht="24.15" customHeight="1" x14ac:dyDescent="0.2">
      <c r="A49" s="37"/>
      <c r="B49" s="18" t="s">
        <v>12</v>
      </c>
      <c r="C49" s="33">
        <f>SUM(E49,G49,I49,K49,M49,O49,Q49)</f>
        <v>399</v>
      </c>
      <c r="D49" s="22">
        <f>SUM(F49,H49,J49,L49,N49,P49,R49)</f>
        <v>161389</v>
      </c>
      <c r="E49" s="23">
        <v>195</v>
      </c>
      <c r="F49" s="23">
        <v>149065</v>
      </c>
      <c r="G49" s="23">
        <v>106</v>
      </c>
      <c r="H49" s="23">
        <v>7921</v>
      </c>
      <c r="I49" s="23">
        <v>11</v>
      </c>
      <c r="J49" s="23">
        <v>481</v>
      </c>
      <c r="K49" s="23">
        <v>65</v>
      </c>
      <c r="L49" s="23">
        <v>674</v>
      </c>
      <c r="M49" s="23">
        <v>1</v>
      </c>
      <c r="N49" s="23">
        <v>16</v>
      </c>
      <c r="O49" s="23">
        <v>12</v>
      </c>
      <c r="P49" s="23">
        <v>3115</v>
      </c>
      <c r="Q49" s="23">
        <v>9</v>
      </c>
      <c r="R49" s="23">
        <v>117</v>
      </c>
    </row>
    <row r="50" spans="1:18" s="6" customFormat="1" ht="24.15" customHeight="1" x14ac:dyDescent="0.2">
      <c r="A50" s="37"/>
      <c r="B50" s="18"/>
      <c r="C50" s="33"/>
      <c r="D50" s="22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</row>
    <row r="51" spans="1:18" s="6" customFormat="1" ht="24.15" customHeight="1" x14ac:dyDescent="0.2">
      <c r="A51" s="37"/>
      <c r="B51" s="18" t="s">
        <v>11</v>
      </c>
      <c r="C51" s="33">
        <f>SUM(E51,G51,I51,K51,M51,O51,Q51)</f>
        <v>398</v>
      </c>
      <c r="D51" s="22">
        <f>SUM(F51,H51,J51,L51,N51,P51,R51)</f>
        <v>2599</v>
      </c>
      <c r="E51" s="23">
        <v>0</v>
      </c>
      <c r="F51" s="23">
        <v>0</v>
      </c>
      <c r="G51" s="23">
        <v>312</v>
      </c>
      <c r="H51" s="23">
        <v>312</v>
      </c>
      <c r="I51" s="23">
        <v>10</v>
      </c>
      <c r="J51" s="23">
        <v>2</v>
      </c>
      <c r="K51" s="23">
        <v>1</v>
      </c>
      <c r="L51" s="23">
        <v>1</v>
      </c>
      <c r="M51" s="23">
        <v>0</v>
      </c>
      <c r="N51" s="23">
        <v>0</v>
      </c>
      <c r="O51" s="23">
        <v>64</v>
      </c>
      <c r="P51" s="23">
        <v>2272</v>
      </c>
      <c r="Q51" s="23">
        <v>11</v>
      </c>
      <c r="R51" s="23">
        <v>12</v>
      </c>
    </row>
    <row r="52" spans="1:18" s="6" customFormat="1" ht="24.15" customHeight="1" x14ac:dyDescent="0.2">
      <c r="A52" s="37"/>
      <c r="B52" s="18" t="s">
        <v>13</v>
      </c>
      <c r="C52" s="33">
        <f>SUM(E52,G52,I52,K52,M52,O52,Q52)</f>
        <v>5878</v>
      </c>
      <c r="D52" s="22">
        <f>SUM(F52,H52,J52,L52,N52,P52,R52)</f>
        <v>130406</v>
      </c>
      <c r="E52" s="23">
        <v>1714</v>
      </c>
      <c r="F52" s="23">
        <v>113508</v>
      </c>
      <c r="G52" s="23">
        <v>3690</v>
      </c>
      <c r="H52" s="23">
        <v>12853</v>
      </c>
      <c r="I52" s="23">
        <v>122</v>
      </c>
      <c r="J52" s="23">
        <v>66</v>
      </c>
      <c r="K52" s="23">
        <v>99</v>
      </c>
      <c r="L52" s="23">
        <v>644</v>
      </c>
      <c r="M52" s="23">
        <v>59</v>
      </c>
      <c r="N52" s="23">
        <v>197</v>
      </c>
      <c r="O52" s="23">
        <v>14</v>
      </c>
      <c r="P52" s="23">
        <v>1293</v>
      </c>
      <c r="Q52" s="23">
        <v>180</v>
      </c>
      <c r="R52" s="23">
        <v>1845</v>
      </c>
    </row>
    <row r="53" spans="1:18" s="6" customFormat="1" ht="24.15" customHeight="1" x14ac:dyDescent="0.2">
      <c r="A53" s="37"/>
      <c r="B53" s="18"/>
      <c r="C53" s="21"/>
      <c r="D53" s="22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</row>
    <row r="54" spans="1:18" s="6" customFormat="1" ht="24.15" customHeight="1" x14ac:dyDescent="0.2">
      <c r="A54" s="37"/>
      <c r="B54" s="18"/>
      <c r="C54" s="21">
        <f>SUM(C48,C51)</f>
        <v>451</v>
      </c>
      <c r="D54" s="22">
        <f>SUM(D48,D51)</f>
        <v>10270</v>
      </c>
      <c r="E54" s="22">
        <f t="shared" ref="E54:Q55" si="0">+E48+E51</f>
        <v>0</v>
      </c>
      <c r="F54" s="22">
        <f t="shared" si="0"/>
        <v>0</v>
      </c>
      <c r="G54" s="23">
        <f t="shared" si="0"/>
        <v>320</v>
      </c>
      <c r="H54" s="23">
        <f t="shared" si="0"/>
        <v>1575</v>
      </c>
      <c r="I54" s="23">
        <f t="shared" si="0"/>
        <v>13</v>
      </c>
      <c r="J54" s="23">
        <f t="shared" si="0"/>
        <v>7</v>
      </c>
      <c r="K54" s="23">
        <f t="shared" si="0"/>
        <v>1</v>
      </c>
      <c r="L54" s="23">
        <f t="shared" si="0"/>
        <v>1</v>
      </c>
      <c r="M54" s="23">
        <f t="shared" si="0"/>
        <v>0</v>
      </c>
      <c r="N54" s="23">
        <f t="shared" si="0"/>
        <v>0</v>
      </c>
      <c r="O54" s="23">
        <f t="shared" si="0"/>
        <v>101</v>
      </c>
      <c r="P54" s="23">
        <f t="shared" si="0"/>
        <v>8608</v>
      </c>
      <c r="Q54" s="23">
        <f t="shared" si="0"/>
        <v>16</v>
      </c>
      <c r="R54" s="23">
        <f>+R48+R51</f>
        <v>79</v>
      </c>
    </row>
    <row r="55" spans="1:18" s="6" customFormat="1" ht="24.15" customHeight="1" x14ac:dyDescent="0.2">
      <c r="A55" s="37"/>
      <c r="B55" s="18" t="s">
        <v>14</v>
      </c>
      <c r="C55" s="21">
        <f>SUM(C49,C52)</f>
        <v>6277</v>
      </c>
      <c r="D55" s="22">
        <f>SUM(D49,D52)</f>
        <v>291795</v>
      </c>
      <c r="E55" s="22">
        <f t="shared" si="0"/>
        <v>1909</v>
      </c>
      <c r="F55" s="22">
        <f t="shared" si="0"/>
        <v>262573</v>
      </c>
      <c r="G55" s="23">
        <f t="shared" si="0"/>
        <v>3796</v>
      </c>
      <c r="H55" s="23">
        <f t="shared" si="0"/>
        <v>20774</v>
      </c>
      <c r="I55" s="23">
        <f t="shared" si="0"/>
        <v>133</v>
      </c>
      <c r="J55" s="23">
        <f t="shared" si="0"/>
        <v>547</v>
      </c>
      <c r="K55" s="23">
        <f t="shared" si="0"/>
        <v>164</v>
      </c>
      <c r="L55" s="23">
        <f t="shared" si="0"/>
        <v>1318</v>
      </c>
      <c r="M55" s="23">
        <f t="shared" si="0"/>
        <v>60</v>
      </c>
      <c r="N55" s="23">
        <f t="shared" si="0"/>
        <v>213</v>
      </c>
      <c r="O55" s="23">
        <f t="shared" si="0"/>
        <v>26</v>
      </c>
      <c r="P55" s="23">
        <f t="shared" si="0"/>
        <v>4408</v>
      </c>
      <c r="Q55" s="23">
        <f t="shared" si="0"/>
        <v>189</v>
      </c>
      <c r="R55" s="23">
        <f>+R49+R52</f>
        <v>1962</v>
      </c>
    </row>
    <row r="56" spans="1:18" s="6" customFormat="1" ht="24" customHeight="1" x14ac:dyDescent="0.2">
      <c r="A56" s="38"/>
      <c r="B56" s="15"/>
      <c r="C56" s="31"/>
      <c r="D56" s="32"/>
      <c r="E56" s="32"/>
      <c r="F56" s="32"/>
      <c r="G56" s="32"/>
      <c r="H56" s="32"/>
      <c r="I56" s="32"/>
      <c r="J56" s="32"/>
      <c r="K56" s="32"/>
      <c r="L56" s="32"/>
      <c r="M56" s="32"/>
      <c r="N56" s="32"/>
      <c r="O56" s="32"/>
      <c r="P56" s="32"/>
      <c r="Q56" s="32"/>
      <c r="R56" s="32"/>
    </row>
    <row r="57" spans="1:18" s="4" customFormat="1" ht="82.5" customHeight="1" x14ac:dyDescent="0.2">
      <c r="A57" s="34" t="s">
        <v>24</v>
      </c>
      <c r="B57" s="35"/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</row>
    <row r="58" spans="1:18" x14ac:dyDescent="0.15">
      <c r="A58" s="2"/>
      <c r="B58" s="2"/>
      <c r="C58" s="2"/>
      <c r="D58" s="2"/>
      <c r="E58" s="2"/>
      <c r="F58" s="3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</row>
  </sheetData>
  <mergeCells count="19">
    <mergeCell ref="A1:R1"/>
    <mergeCell ref="L5:L6"/>
    <mergeCell ref="N5:N6"/>
    <mergeCell ref="P5:P6"/>
    <mergeCell ref="R5:R6"/>
    <mergeCell ref="O3:P4"/>
    <mergeCell ref="Q3:R4"/>
    <mergeCell ref="D5:D6"/>
    <mergeCell ref="F5:F6"/>
    <mergeCell ref="H5:H6"/>
    <mergeCell ref="A57:R57"/>
    <mergeCell ref="A7:A16"/>
    <mergeCell ref="A17:A26"/>
    <mergeCell ref="A27:A36"/>
    <mergeCell ref="A4:B5"/>
    <mergeCell ref="C3:D4"/>
    <mergeCell ref="J5:J6"/>
    <mergeCell ref="A37:A46"/>
    <mergeCell ref="A47:A56"/>
  </mergeCells>
  <phoneticPr fontId="1"/>
  <printOptions horizontalCentered="1"/>
  <pageMargins left="0.35433070866141736" right="0.35433070866141736" top="0.98425196850393704" bottom="0.19685039370078741" header="0.51181102362204722" footer="0.51181102362204722"/>
  <pageSetup paperSize="9" scale="50" orientation="portrait" r:id="rId1"/>
  <headerFooter>
    <oddHeader>&amp;L&amp;22林　　業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142-073</vt:lpstr>
      <vt:lpstr>'142-073'!Print_Area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宮崎県</dc:creator>
  <cp:lastModifiedBy>増満 桃花</cp:lastModifiedBy>
  <cp:lastPrinted>2026-02-24T12:27:57Z</cp:lastPrinted>
  <dcterms:created xsi:type="dcterms:W3CDTF">2001-08-20T10:22:35Z</dcterms:created>
  <dcterms:modified xsi:type="dcterms:W3CDTF">2026-02-24T12:28:01Z</dcterms:modified>
</cp:coreProperties>
</file>