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0回（令和5年度）\4_編集済データ（統計BOX掲載用）\001～050\"/>
    </mc:Choice>
  </mc:AlternateContent>
  <xr:revisionPtr revIDLastSave="0" documentId="13_ncr:1_{495DCA51-4A2A-454A-9F35-CE3FB7CB7D0A}" xr6:coauthVersionLast="47" xr6:coauthVersionMax="47" xr10:uidLastSave="{00000000-0000-0000-0000-000000000000}"/>
  <bookViews>
    <workbookView xWindow="-108" yWindow="-108" windowWidth="23256" windowHeight="12576" tabRatio="601" xr2:uid="{00000000-000D-0000-FFFF-FFFF00000000}"/>
  </bookViews>
  <sheets>
    <sheet name="027" sheetId="1" r:id="rId1"/>
  </sheets>
  <definedNames>
    <definedName name="_xlnm.Print_Area" localSheetId="0">'027'!$A$1:$L$53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1" l="1"/>
  <c r="C48" i="1"/>
  <c r="D42" i="1"/>
  <c r="C42" i="1"/>
  <c r="D34" i="1"/>
  <c r="C34" i="1"/>
  <c r="D30" i="1"/>
  <c r="C30" i="1"/>
  <c r="D27" i="1"/>
  <c r="C27" i="1"/>
  <c r="D24" i="1"/>
  <c r="C24" i="1"/>
  <c r="D10" i="1"/>
  <c r="C10" i="1"/>
  <c r="C12" i="1" l="1"/>
  <c r="D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<sst xmlns="http://schemas.openxmlformats.org/spreadsheetml/2006/main" count="78" uniqueCount="57">
  <si>
    <t>事  業</t>
  </si>
  <si>
    <t>従  業</t>
  </si>
  <si>
    <t>所  数</t>
  </si>
  <si>
    <t>者  数</t>
  </si>
  <si>
    <t>人</t>
  </si>
  <si>
    <t xml:space="preserve"> 総     数</t>
  </si>
  <si>
    <t xml:space="preserve"> 市     計</t>
  </si>
  <si>
    <t xml:space="preserve"> 郡     計</t>
  </si>
  <si>
    <t xml:space="preserve"> 宮 崎 市</t>
  </si>
  <si>
    <t xml:space="preserve"> 都 城 市</t>
  </si>
  <si>
    <t xml:space="preserve"> 延 岡 市</t>
  </si>
  <si>
    <t xml:space="preserve"> 日 南 市</t>
  </si>
  <si>
    <t xml:space="preserve"> 小 林 市</t>
  </si>
  <si>
    <t xml:space="preserve"> 日 向 市</t>
  </si>
  <si>
    <t xml:space="preserve"> 串 間 市</t>
  </si>
  <si>
    <t xml:space="preserve"> 西 都 市</t>
  </si>
  <si>
    <t xml:space="preserve"> えびの市</t>
  </si>
  <si>
    <t xml:space="preserve"> 北諸県郡</t>
  </si>
  <si>
    <t>三 股 町</t>
  </si>
  <si>
    <t xml:space="preserve"> 西諸県郡</t>
  </si>
  <si>
    <t>高 原 町</t>
  </si>
  <si>
    <t xml:space="preserve"> 東諸県郡</t>
  </si>
  <si>
    <t>国 富 町</t>
  </si>
  <si>
    <t>綾    町</t>
  </si>
  <si>
    <t xml:space="preserve"> 児 湯 郡</t>
  </si>
  <si>
    <t>高 鍋 町</t>
  </si>
  <si>
    <t>新 富 町</t>
  </si>
  <si>
    <t>西米良村</t>
  </si>
  <si>
    <t>木 城 町</t>
  </si>
  <si>
    <t>川 南 町</t>
  </si>
  <si>
    <t>都 農 町</t>
  </si>
  <si>
    <t xml:space="preserve"> 東臼杵郡</t>
  </si>
  <si>
    <t>門 川 町</t>
  </si>
  <si>
    <t>諸 塚 村</t>
  </si>
  <si>
    <t>椎 葉 村</t>
  </si>
  <si>
    <t xml:space="preserve"> 西臼杵郡</t>
  </si>
  <si>
    <t>高千穂町</t>
  </si>
  <si>
    <t>日之影町</t>
  </si>
  <si>
    <t>五ケ瀬町</t>
  </si>
  <si>
    <t>市 町 村</t>
    <phoneticPr fontId="1"/>
  </si>
  <si>
    <t>個       人</t>
    <phoneticPr fontId="1"/>
  </si>
  <si>
    <t>会       社</t>
    <phoneticPr fontId="1"/>
  </si>
  <si>
    <t>美 郷 町</t>
    <rPh sb="0" eb="1">
      <t>ビ</t>
    </rPh>
    <rPh sb="2" eb="3">
      <t>ゴウ</t>
    </rPh>
    <phoneticPr fontId="1"/>
  </si>
  <si>
    <t>法人でない団体</t>
    <rPh sb="0" eb="2">
      <t>ホウジン</t>
    </rPh>
    <rPh sb="5" eb="7">
      <t>ダンタイ</t>
    </rPh>
    <phoneticPr fontId="1"/>
  </si>
  <si>
    <t xml:space="preserve">27．経 　営 　組 　織 　別 　事 　業 　所 　数 　と  </t>
    <phoneticPr fontId="1"/>
  </si>
  <si>
    <t>会社以外の法人</t>
    <phoneticPr fontId="1"/>
  </si>
  <si>
    <t>-</t>
  </si>
  <si>
    <t xml:space="preserve">※公務を除く。
※事業内容等不詳を除く。
資料　総務省・経済産業省「令和３年経済センサス-活動調査」
 　　 </t>
    <rPh sb="21" eb="23">
      <t>シリョウ</t>
    </rPh>
    <rPh sb="24" eb="27">
      <t>ソウムショウ</t>
    </rPh>
    <rPh sb="28" eb="30">
      <t>ケイザイ</t>
    </rPh>
    <rPh sb="30" eb="33">
      <t>サンギョウショウ</t>
    </rPh>
    <rPh sb="34" eb="36">
      <t>レイワ</t>
    </rPh>
    <rPh sb="37" eb="38">
      <t>ネン</t>
    </rPh>
    <rPh sb="38" eb="40">
      <t>ケイザイ</t>
    </rPh>
    <rPh sb="45" eb="47">
      <t>カツドウ</t>
    </rPh>
    <rPh sb="47" eb="49">
      <t>チョウサ</t>
    </rPh>
    <phoneticPr fontId="1"/>
  </si>
  <si>
    <t>事   業</t>
  </si>
  <si>
    <t>従   業</t>
  </si>
  <si>
    <t>所   数</t>
  </si>
  <si>
    <t>者   数</t>
  </si>
  <si>
    <t>総        数</t>
    <phoneticPr fontId="1"/>
  </si>
  <si>
    <r>
      <t xml:space="preserve">  </t>
    </r>
    <r>
      <rPr>
        <sz val="22"/>
        <rFont val="ＭＳ ゴシック"/>
        <family val="3"/>
        <charset val="128"/>
      </rPr>
      <t>従 　業 　者 　数</t>
    </r>
    <r>
      <rPr>
        <sz val="22"/>
        <rFont val="ＭＳ ゴシック"/>
        <family val="1"/>
        <charset val="128"/>
      </rPr>
      <t>　</t>
    </r>
    <r>
      <rPr>
        <sz val="18"/>
        <rFont val="ＭＳ 明朝"/>
        <family val="1"/>
        <charset val="128"/>
      </rPr>
      <t>（令和3年6月1日）</t>
    </r>
    <rPh sb="14" eb="16">
      <t>レイワ</t>
    </rPh>
    <phoneticPr fontId="1"/>
  </si>
  <si>
    <t>民    営</t>
    <phoneticPr fontId="1"/>
  </si>
  <si>
    <t>民    営</t>
    <rPh sb="0" eb="1">
      <t>タミ</t>
    </rPh>
    <rPh sb="5" eb="6">
      <t>エイ</t>
    </rPh>
    <phoneticPr fontId="1"/>
  </si>
  <si>
    <t>事業所</t>
    <rPh sb="0" eb="3">
      <t>ジギョウショ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</si>
</sst>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;_ @_ "/>
  </numFmts>
  <fonts count="10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7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22"/>
      <name val="ＭＳ ゴシック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1">
    <xf numFmtId="0" fontId="0" fillId="2" borderId="0"/>
  </cellStyleXfs>
  <cellXfs count="50">
    <xf numFmtId="0" fontId="0" fillId="2" borderId="0" xfId="0"/>
    <xf numFmtId="0" fontId="2" fillId="0" borderId="0" xfId="0" applyFont="1" applyFill="1"/>
    <xf numFmtId="0" fontId="3" fillId="0" borderId="0" xfId="0" applyFont="1" applyFill="1"/>
    <xf numFmtId="176" fontId="2" fillId="0" borderId="0" xfId="0" applyNumberFormat="1" applyFont="1" applyFill="1"/>
    <xf numFmtId="176" fontId="3" fillId="0" borderId="0" xfId="0" applyNumberFormat="1" applyFont="1" applyFill="1"/>
    <xf numFmtId="0" fontId="5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Continuous" vertical="center"/>
    </xf>
    <xf numFmtId="0" fontId="5" fillId="0" borderId="3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5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8" xfId="0" applyFont="1" applyFill="1" applyBorder="1"/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Continuous" vertical="center"/>
    </xf>
    <xf numFmtId="0" fontId="5" fillId="0" borderId="14" xfId="0" applyFont="1" applyFill="1" applyBorder="1" applyAlignment="1">
      <alignment horizontal="center" vertical="center"/>
    </xf>
    <xf numFmtId="0" fontId="6" fillId="0" borderId="9" xfId="0" applyFont="1" applyFill="1" applyBorder="1"/>
    <xf numFmtId="0" fontId="6" fillId="0" borderId="13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Continuous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7" fillId="0" borderId="12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/>
    </xf>
    <xf numFmtId="0" fontId="5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justifyLastLine="1"/>
    </xf>
    <xf numFmtId="0" fontId="5" fillId="0" borderId="11" xfId="0" applyFont="1" applyFill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5"/>
  <sheetViews>
    <sheetView showGridLines="0" showZeros="0" tabSelected="1" showOutlineSymbols="0" zoomScale="70" zoomScaleNormal="70" zoomScaleSheetLayoutView="50" workbookViewId="0"/>
  </sheetViews>
  <sheetFormatPr defaultColWidth="11.33203125" defaultRowHeight="16.2" x14ac:dyDescent="0.2"/>
  <cols>
    <col min="1" max="1" width="1.83203125" style="1" customWidth="1"/>
    <col min="2" max="2" width="20.6640625" style="1" customWidth="1"/>
    <col min="3" max="6" width="22.6640625" style="1" customWidth="1"/>
    <col min="7" max="12" width="19.6640625" style="1" customWidth="1"/>
    <col min="13" max="13" width="4.5" style="1" customWidth="1"/>
    <col min="14" max="14" width="11.33203125" style="1"/>
    <col min="15" max="15" width="6.33203125" style="1" customWidth="1"/>
    <col min="16" max="16384" width="11.33203125" style="1"/>
  </cols>
  <sheetData>
    <row r="1" spans="2:15" ht="25.5" customHeight="1" x14ac:dyDescent="0.2">
      <c r="B1" s="43" t="s">
        <v>44</v>
      </c>
      <c r="C1" s="43"/>
      <c r="D1" s="43"/>
      <c r="E1" s="43"/>
      <c r="F1" s="43"/>
      <c r="G1" s="35" t="s">
        <v>53</v>
      </c>
      <c r="H1" s="36"/>
      <c r="I1" s="36"/>
      <c r="J1" s="36"/>
    </row>
    <row r="2" spans="2:15" ht="33.75" customHeight="1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2:15" ht="21.75" customHeight="1" x14ac:dyDescent="0.25">
      <c r="B3" s="5"/>
      <c r="C3" s="44" t="s">
        <v>52</v>
      </c>
      <c r="D3" s="45"/>
      <c r="E3" s="48" t="s">
        <v>55</v>
      </c>
      <c r="F3" s="49"/>
      <c r="G3" s="49" t="s">
        <v>54</v>
      </c>
      <c r="H3" s="49"/>
      <c r="I3" s="49"/>
      <c r="J3" s="49"/>
      <c r="K3" s="49"/>
      <c r="L3" s="49"/>
    </row>
    <row r="4" spans="2:15" ht="21.75" customHeight="1" x14ac:dyDescent="0.2">
      <c r="B4" s="39" t="s">
        <v>39</v>
      </c>
      <c r="C4" s="46"/>
      <c r="D4" s="47"/>
      <c r="E4" s="7" t="s">
        <v>40</v>
      </c>
      <c r="F4" s="21"/>
      <c r="G4" s="21" t="s">
        <v>41</v>
      </c>
      <c r="H4" s="31"/>
      <c r="I4" s="21" t="s">
        <v>45</v>
      </c>
      <c r="J4" s="8"/>
      <c r="K4" s="41" t="s">
        <v>43</v>
      </c>
      <c r="L4" s="42"/>
    </row>
    <row r="5" spans="2:15" ht="21.75" customHeight="1" x14ac:dyDescent="0.2">
      <c r="B5" s="40"/>
      <c r="C5" s="10" t="s">
        <v>48</v>
      </c>
      <c r="D5" s="10" t="s">
        <v>49</v>
      </c>
      <c r="E5" s="10" t="s">
        <v>0</v>
      </c>
      <c r="F5" s="10" t="s">
        <v>1</v>
      </c>
      <c r="G5" s="17" t="s">
        <v>0</v>
      </c>
      <c r="H5" s="32" t="s">
        <v>1</v>
      </c>
      <c r="I5" s="17" t="s">
        <v>0</v>
      </c>
      <c r="J5" s="12" t="s">
        <v>1</v>
      </c>
      <c r="K5" s="11" t="s">
        <v>0</v>
      </c>
      <c r="L5" s="22" t="s">
        <v>1</v>
      </c>
    </row>
    <row r="6" spans="2:15" ht="21.75" customHeight="1" x14ac:dyDescent="0.25">
      <c r="B6" s="13"/>
      <c r="C6" s="6" t="s">
        <v>50</v>
      </c>
      <c r="D6" s="6" t="s">
        <v>51</v>
      </c>
      <c r="E6" s="6" t="s">
        <v>2</v>
      </c>
      <c r="F6" s="6" t="s">
        <v>3</v>
      </c>
      <c r="G6" s="18" t="s">
        <v>2</v>
      </c>
      <c r="H6" s="33" t="s">
        <v>3</v>
      </c>
      <c r="I6" s="18" t="s">
        <v>2</v>
      </c>
      <c r="J6" s="14" t="s">
        <v>3</v>
      </c>
      <c r="K6" s="9" t="s">
        <v>2</v>
      </c>
      <c r="L6" s="6" t="s">
        <v>3</v>
      </c>
    </row>
    <row r="7" spans="2:15" s="2" customFormat="1" ht="22.95" customHeight="1" x14ac:dyDescent="0.25">
      <c r="B7" s="23"/>
      <c r="C7" s="34" t="s">
        <v>56</v>
      </c>
      <c r="D7" s="15" t="s">
        <v>4</v>
      </c>
      <c r="E7" s="15" t="s">
        <v>56</v>
      </c>
      <c r="F7" s="15" t="s">
        <v>4</v>
      </c>
      <c r="G7" s="15" t="s">
        <v>56</v>
      </c>
      <c r="H7" s="15" t="s">
        <v>4</v>
      </c>
      <c r="I7" s="15" t="s">
        <v>56</v>
      </c>
      <c r="J7" s="15" t="s">
        <v>4</v>
      </c>
      <c r="K7" s="15" t="s">
        <v>56</v>
      </c>
      <c r="L7" s="15" t="s">
        <v>4</v>
      </c>
    </row>
    <row r="8" spans="2:15" s="2" customFormat="1" ht="22.95" customHeight="1" x14ac:dyDescent="0.2">
      <c r="B8" s="24" t="s">
        <v>5</v>
      </c>
      <c r="C8" s="29">
        <v>48940</v>
      </c>
      <c r="D8" s="19">
        <v>446103</v>
      </c>
      <c r="E8" s="19">
        <v>18909</v>
      </c>
      <c r="F8" s="19">
        <v>47996</v>
      </c>
      <c r="G8" s="19">
        <v>24115</v>
      </c>
      <c r="H8" s="19">
        <v>298074</v>
      </c>
      <c r="I8" s="19">
        <v>5409</v>
      </c>
      <c r="J8" s="19">
        <v>98296</v>
      </c>
      <c r="K8" s="19">
        <v>507</v>
      </c>
      <c r="L8" s="19">
        <v>1737</v>
      </c>
      <c r="N8" s="4"/>
      <c r="O8" s="4"/>
    </row>
    <row r="9" spans="2:15" s="2" customFormat="1" ht="22.95" customHeight="1" x14ac:dyDescent="0.2">
      <c r="B9" s="24"/>
      <c r="C9" s="29"/>
      <c r="D9" s="19"/>
      <c r="E9" s="19"/>
      <c r="F9" s="19"/>
      <c r="G9" s="19"/>
      <c r="H9" s="19"/>
      <c r="I9" s="19"/>
      <c r="J9" s="19"/>
      <c r="K9" s="19"/>
      <c r="L9" s="19"/>
      <c r="N9" s="4"/>
      <c r="O9" s="4"/>
    </row>
    <row r="10" spans="2:15" s="2" customFormat="1" ht="22.95" customHeight="1" x14ac:dyDescent="0.2">
      <c r="B10" s="24" t="s">
        <v>6</v>
      </c>
      <c r="C10" s="29">
        <f>SUM(C14:C22)</f>
        <v>41842</v>
      </c>
      <c r="D10" s="19">
        <f t="shared" ref="D10" si="0">SUM(D14:D22)</f>
        <v>389686</v>
      </c>
      <c r="E10" s="19">
        <v>15856</v>
      </c>
      <c r="F10" s="19">
        <v>40543</v>
      </c>
      <c r="G10" s="19">
        <v>21071</v>
      </c>
      <c r="H10" s="19">
        <v>262764</v>
      </c>
      <c r="I10" s="19">
        <v>4478</v>
      </c>
      <c r="J10" s="19">
        <v>84922</v>
      </c>
      <c r="K10" s="19">
        <v>437</v>
      </c>
      <c r="L10" s="19">
        <v>1457</v>
      </c>
      <c r="N10" s="4"/>
      <c r="O10" s="4"/>
    </row>
    <row r="11" spans="2:15" s="2" customFormat="1" ht="22.95" customHeight="1" x14ac:dyDescent="0.2">
      <c r="B11" s="24"/>
      <c r="C11" s="29"/>
      <c r="D11" s="19"/>
      <c r="E11" s="19"/>
      <c r="F11" s="19"/>
      <c r="G11" s="19"/>
      <c r="H11" s="19"/>
      <c r="I11" s="19"/>
      <c r="J11" s="19"/>
      <c r="K11" s="19"/>
      <c r="L11" s="19"/>
      <c r="N11" s="4"/>
      <c r="O11" s="4"/>
    </row>
    <row r="12" spans="2:15" s="2" customFormat="1" ht="22.95" customHeight="1" x14ac:dyDescent="0.2">
      <c r="B12" s="24" t="s">
        <v>7</v>
      </c>
      <c r="C12" s="29">
        <f t="shared" ref="C12:D12" si="1">+C24+C27+C30+C34+C42+C48</f>
        <v>7098</v>
      </c>
      <c r="D12" s="19">
        <f t="shared" si="1"/>
        <v>56417</v>
      </c>
      <c r="E12" s="19">
        <f t="shared" ref="E12:L12" si="2">E24+E27+E30+E34+E42+E48</f>
        <v>3053</v>
      </c>
      <c r="F12" s="19">
        <f t="shared" si="2"/>
        <v>7453</v>
      </c>
      <c r="G12" s="19">
        <f t="shared" si="2"/>
        <v>3044</v>
      </c>
      <c r="H12" s="19">
        <f t="shared" si="2"/>
        <v>35310</v>
      </c>
      <c r="I12" s="19">
        <f t="shared" si="2"/>
        <v>931</v>
      </c>
      <c r="J12" s="19">
        <f t="shared" si="2"/>
        <v>13374</v>
      </c>
      <c r="K12" s="19">
        <f t="shared" si="2"/>
        <v>70</v>
      </c>
      <c r="L12" s="19">
        <f t="shared" si="2"/>
        <v>280</v>
      </c>
      <c r="N12" s="4"/>
      <c r="O12" s="4"/>
    </row>
    <row r="13" spans="2:15" s="2" customFormat="1" ht="22.95" customHeight="1" x14ac:dyDescent="0.2">
      <c r="B13" s="24"/>
      <c r="C13" s="29"/>
      <c r="D13" s="19"/>
      <c r="E13" s="19"/>
      <c r="F13" s="19"/>
      <c r="G13" s="19"/>
      <c r="H13" s="19"/>
      <c r="I13" s="19"/>
      <c r="J13" s="19"/>
      <c r="K13" s="19"/>
      <c r="L13" s="19"/>
      <c r="N13" s="4"/>
      <c r="O13" s="4"/>
    </row>
    <row r="14" spans="2:15" s="2" customFormat="1" ht="28.5" customHeight="1" x14ac:dyDescent="0.2">
      <c r="B14" s="24" t="s">
        <v>8</v>
      </c>
      <c r="C14" s="29">
        <v>17594</v>
      </c>
      <c r="D14" s="19">
        <v>177165</v>
      </c>
      <c r="E14" s="19">
        <v>5761</v>
      </c>
      <c r="F14" s="19">
        <v>15766</v>
      </c>
      <c r="G14" s="19">
        <v>9769</v>
      </c>
      <c r="H14" s="19">
        <v>123014</v>
      </c>
      <c r="I14" s="19">
        <v>1873</v>
      </c>
      <c r="J14" s="19">
        <v>38008</v>
      </c>
      <c r="K14" s="19">
        <v>191</v>
      </c>
      <c r="L14" s="19">
        <v>377</v>
      </c>
      <c r="N14" s="4"/>
      <c r="O14" s="4"/>
    </row>
    <row r="15" spans="2:15" s="2" customFormat="1" ht="28.5" customHeight="1" x14ac:dyDescent="0.2">
      <c r="B15" s="24" t="s">
        <v>9</v>
      </c>
      <c r="C15" s="29">
        <v>7681</v>
      </c>
      <c r="D15" s="19">
        <v>75280</v>
      </c>
      <c r="E15" s="19">
        <v>2959</v>
      </c>
      <c r="F15" s="19">
        <v>7466</v>
      </c>
      <c r="G15" s="19">
        <v>3916</v>
      </c>
      <c r="H15" s="19">
        <v>51927</v>
      </c>
      <c r="I15" s="19">
        <v>733</v>
      </c>
      <c r="J15" s="19">
        <v>15750</v>
      </c>
      <c r="K15" s="19">
        <v>73</v>
      </c>
      <c r="L15" s="19">
        <v>137</v>
      </c>
      <c r="N15" s="4"/>
      <c r="O15" s="4"/>
    </row>
    <row r="16" spans="2:15" s="2" customFormat="1" ht="28.5" customHeight="1" x14ac:dyDescent="0.2">
      <c r="B16" s="24" t="s">
        <v>10</v>
      </c>
      <c r="C16" s="29">
        <v>5828</v>
      </c>
      <c r="D16" s="19">
        <v>50926</v>
      </c>
      <c r="E16" s="19">
        <v>2516</v>
      </c>
      <c r="F16" s="19">
        <v>6189</v>
      </c>
      <c r="G16" s="19">
        <v>2670</v>
      </c>
      <c r="H16" s="19">
        <v>34975</v>
      </c>
      <c r="I16" s="19">
        <v>591</v>
      </c>
      <c r="J16" s="19">
        <v>9623</v>
      </c>
      <c r="K16" s="19">
        <v>51</v>
      </c>
      <c r="L16" s="19">
        <v>139</v>
      </c>
      <c r="N16" s="4"/>
      <c r="O16" s="4"/>
    </row>
    <row r="17" spans="2:15" s="2" customFormat="1" ht="28.5" customHeight="1" x14ac:dyDescent="0.2">
      <c r="B17" s="24" t="s">
        <v>11</v>
      </c>
      <c r="C17" s="29">
        <v>2437</v>
      </c>
      <c r="D17" s="19">
        <v>19078</v>
      </c>
      <c r="E17" s="19">
        <v>978</v>
      </c>
      <c r="F17" s="19">
        <v>2241</v>
      </c>
      <c r="G17" s="19">
        <v>1136</v>
      </c>
      <c r="H17" s="19">
        <v>12009</v>
      </c>
      <c r="I17" s="19">
        <v>300</v>
      </c>
      <c r="J17" s="19">
        <v>4617</v>
      </c>
      <c r="K17" s="19">
        <v>23</v>
      </c>
      <c r="L17" s="19">
        <v>211</v>
      </c>
      <c r="N17" s="4"/>
      <c r="O17" s="4"/>
    </row>
    <row r="18" spans="2:15" s="2" customFormat="1" ht="28.5" customHeight="1" x14ac:dyDescent="0.2">
      <c r="B18" s="24" t="s">
        <v>12</v>
      </c>
      <c r="C18" s="29">
        <v>2182</v>
      </c>
      <c r="D18" s="19">
        <v>17528</v>
      </c>
      <c r="E18" s="19">
        <v>927</v>
      </c>
      <c r="F18" s="19">
        <v>2205</v>
      </c>
      <c r="G18" s="19">
        <v>955</v>
      </c>
      <c r="H18" s="19">
        <v>9997</v>
      </c>
      <c r="I18" s="19">
        <v>280</v>
      </c>
      <c r="J18" s="19">
        <v>5282</v>
      </c>
      <c r="K18" s="19">
        <v>20</v>
      </c>
      <c r="L18" s="19">
        <v>44</v>
      </c>
      <c r="N18" s="4"/>
      <c r="O18" s="4"/>
    </row>
    <row r="19" spans="2:15" s="2" customFormat="1" ht="28.5" customHeight="1" x14ac:dyDescent="0.2">
      <c r="B19" s="24" t="s">
        <v>13</v>
      </c>
      <c r="C19" s="29">
        <v>3283</v>
      </c>
      <c r="D19" s="19">
        <v>27270</v>
      </c>
      <c r="E19" s="19">
        <v>1514</v>
      </c>
      <c r="F19" s="19">
        <v>3782</v>
      </c>
      <c r="G19" s="19">
        <v>1438</v>
      </c>
      <c r="H19" s="19">
        <v>18080</v>
      </c>
      <c r="I19" s="19">
        <v>297</v>
      </c>
      <c r="J19" s="19">
        <v>5284</v>
      </c>
      <c r="K19" s="19">
        <v>34</v>
      </c>
      <c r="L19" s="19">
        <v>124</v>
      </c>
      <c r="N19" s="4"/>
      <c r="O19" s="4"/>
    </row>
    <row r="20" spans="2:15" s="2" customFormat="1" ht="28.5" customHeight="1" x14ac:dyDescent="0.2">
      <c r="B20" s="24" t="s">
        <v>14</v>
      </c>
      <c r="C20" s="29">
        <v>732</v>
      </c>
      <c r="D20" s="19">
        <v>5072</v>
      </c>
      <c r="E20" s="19">
        <v>294</v>
      </c>
      <c r="F20" s="19">
        <v>693</v>
      </c>
      <c r="G20" s="19">
        <v>304</v>
      </c>
      <c r="H20" s="19">
        <v>2586</v>
      </c>
      <c r="I20" s="19">
        <v>120</v>
      </c>
      <c r="J20" s="19">
        <v>1751</v>
      </c>
      <c r="K20" s="19">
        <v>14</v>
      </c>
      <c r="L20" s="19">
        <v>42</v>
      </c>
      <c r="N20" s="4"/>
      <c r="O20" s="4"/>
    </row>
    <row r="21" spans="2:15" s="2" customFormat="1" ht="28.5" customHeight="1" x14ac:dyDescent="0.2">
      <c r="B21" s="24" t="s">
        <v>15</v>
      </c>
      <c r="C21" s="29">
        <v>1232</v>
      </c>
      <c r="D21" s="19">
        <v>10733</v>
      </c>
      <c r="E21" s="19">
        <v>529</v>
      </c>
      <c r="F21" s="19">
        <v>1345</v>
      </c>
      <c r="G21" s="19">
        <v>508</v>
      </c>
      <c r="H21" s="19">
        <v>6198</v>
      </c>
      <c r="I21" s="19">
        <v>176</v>
      </c>
      <c r="J21" s="19">
        <v>3145</v>
      </c>
      <c r="K21" s="19">
        <v>19</v>
      </c>
      <c r="L21" s="19">
        <v>45</v>
      </c>
      <c r="N21" s="4"/>
      <c r="O21" s="4"/>
    </row>
    <row r="22" spans="2:15" s="2" customFormat="1" ht="28.5" customHeight="1" x14ac:dyDescent="0.2">
      <c r="B22" s="24" t="s">
        <v>16</v>
      </c>
      <c r="C22" s="29">
        <v>873</v>
      </c>
      <c r="D22" s="19">
        <v>6634</v>
      </c>
      <c r="E22" s="19">
        <v>378</v>
      </c>
      <c r="F22" s="19">
        <v>856</v>
      </c>
      <c r="G22" s="19">
        <v>375</v>
      </c>
      <c r="H22" s="19">
        <v>3978</v>
      </c>
      <c r="I22" s="19">
        <v>108</v>
      </c>
      <c r="J22" s="19">
        <v>1462</v>
      </c>
      <c r="K22" s="19">
        <v>12</v>
      </c>
      <c r="L22" s="19">
        <v>338</v>
      </c>
      <c r="N22" s="4"/>
      <c r="O22" s="4"/>
    </row>
    <row r="23" spans="2:15" s="2" customFormat="1" ht="22.95" customHeight="1" x14ac:dyDescent="0.2">
      <c r="B23" s="25"/>
      <c r="C23" s="29"/>
      <c r="D23" s="19"/>
      <c r="E23" s="19"/>
      <c r="F23" s="19"/>
      <c r="G23" s="19"/>
      <c r="H23" s="19"/>
      <c r="I23" s="19"/>
      <c r="J23" s="19"/>
      <c r="K23" s="19"/>
      <c r="L23" s="19"/>
      <c r="N23" s="4"/>
      <c r="O23" s="4"/>
    </row>
    <row r="24" spans="2:15" s="2" customFormat="1" ht="28.5" customHeight="1" x14ac:dyDescent="0.2">
      <c r="B24" s="26" t="s">
        <v>17</v>
      </c>
      <c r="C24" s="30">
        <f t="shared" ref="C24:D24" si="3">+C25</f>
        <v>820</v>
      </c>
      <c r="D24" s="20">
        <f t="shared" si="3"/>
        <v>6709</v>
      </c>
      <c r="E24" s="20">
        <v>346</v>
      </c>
      <c r="F24" s="20">
        <v>811</v>
      </c>
      <c r="G24" s="20">
        <v>388</v>
      </c>
      <c r="H24" s="20">
        <v>4509</v>
      </c>
      <c r="I24" s="20">
        <v>73</v>
      </c>
      <c r="J24" s="20">
        <v>1339</v>
      </c>
      <c r="K24" s="20">
        <v>13</v>
      </c>
      <c r="L24" s="20">
        <v>50</v>
      </c>
      <c r="N24" s="4"/>
      <c r="O24" s="4"/>
    </row>
    <row r="25" spans="2:15" s="2" customFormat="1" ht="28.5" customHeight="1" x14ac:dyDescent="0.2">
      <c r="B25" s="27" t="s">
        <v>18</v>
      </c>
      <c r="C25" s="29">
        <v>820</v>
      </c>
      <c r="D25" s="19">
        <v>6709</v>
      </c>
      <c r="E25" s="19">
        <v>346</v>
      </c>
      <c r="F25" s="19">
        <v>811</v>
      </c>
      <c r="G25" s="19">
        <v>388</v>
      </c>
      <c r="H25" s="19">
        <v>4509</v>
      </c>
      <c r="I25" s="19">
        <v>73</v>
      </c>
      <c r="J25" s="19">
        <v>1339</v>
      </c>
      <c r="K25" s="19">
        <v>13</v>
      </c>
      <c r="L25" s="19">
        <v>50</v>
      </c>
      <c r="N25" s="4"/>
      <c r="O25" s="4"/>
    </row>
    <row r="26" spans="2:15" s="2" customFormat="1" ht="22.95" customHeight="1" x14ac:dyDescent="0.2">
      <c r="B26" s="25"/>
      <c r="C26" s="29"/>
      <c r="D26" s="19"/>
      <c r="E26" s="19"/>
      <c r="F26" s="19"/>
      <c r="G26" s="19"/>
      <c r="H26" s="19"/>
      <c r="I26" s="19"/>
      <c r="J26" s="19"/>
      <c r="K26" s="19"/>
      <c r="L26" s="19"/>
      <c r="N26" s="4"/>
      <c r="O26" s="4"/>
    </row>
    <row r="27" spans="2:15" s="2" customFormat="1" ht="28.5" customHeight="1" x14ac:dyDescent="0.2">
      <c r="B27" s="26" t="s">
        <v>19</v>
      </c>
      <c r="C27" s="30">
        <f t="shared" ref="C27:D27" si="4">+C28</f>
        <v>340</v>
      </c>
      <c r="D27" s="20">
        <f t="shared" si="4"/>
        <v>2308</v>
      </c>
      <c r="E27" s="20">
        <v>157</v>
      </c>
      <c r="F27" s="20">
        <v>336</v>
      </c>
      <c r="G27" s="20">
        <v>133</v>
      </c>
      <c r="H27" s="20">
        <v>1261</v>
      </c>
      <c r="I27" s="20">
        <v>47</v>
      </c>
      <c r="J27" s="20">
        <v>698</v>
      </c>
      <c r="K27" s="20">
        <v>3</v>
      </c>
      <c r="L27" s="20">
        <v>13</v>
      </c>
      <c r="N27" s="4"/>
      <c r="O27" s="4"/>
    </row>
    <row r="28" spans="2:15" s="2" customFormat="1" ht="28.5" customHeight="1" x14ac:dyDescent="0.2">
      <c r="B28" s="27" t="s">
        <v>20</v>
      </c>
      <c r="C28" s="29">
        <v>340</v>
      </c>
      <c r="D28" s="19">
        <v>2308</v>
      </c>
      <c r="E28" s="19">
        <v>157</v>
      </c>
      <c r="F28" s="19">
        <v>336</v>
      </c>
      <c r="G28" s="19">
        <v>133</v>
      </c>
      <c r="H28" s="19">
        <v>1261</v>
      </c>
      <c r="I28" s="19">
        <v>47</v>
      </c>
      <c r="J28" s="19">
        <v>698</v>
      </c>
      <c r="K28" s="19">
        <v>3</v>
      </c>
      <c r="L28" s="19">
        <v>13</v>
      </c>
      <c r="N28" s="4"/>
      <c r="O28" s="4"/>
    </row>
    <row r="29" spans="2:15" s="2" customFormat="1" ht="22.95" customHeight="1" x14ac:dyDescent="0.2">
      <c r="B29" s="25"/>
      <c r="C29" s="29"/>
      <c r="D29" s="19"/>
      <c r="E29" s="19"/>
      <c r="F29" s="19"/>
      <c r="G29" s="19"/>
      <c r="H29" s="19"/>
      <c r="I29" s="19"/>
      <c r="J29" s="19"/>
      <c r="K29" s="19"/>
      <c r="L29" s="19"/>
      <c r="N29" s="4"/>
      <c r="O29" s="4"/>
    </row>
    <row r="30" spans="2:15" s="2" customFormat="1" ht="28.5" customHeight="1" x14ac:dyDescent="0.2">
      <c r="B30" s="26" t="s">
        <v>21</v>
      </c>
      <c r="C30" s="30">
        <f t="shared" ref="C30:D30" si="5">SUM(C31:C32)</f>
        <v>1015</v>
      </c>
      <c r="D30" s="20">
        <f t="shared" si="5"/>
        <v>9246</v>
      </c>
      <c r="E30" s="20">
        <v>407</v>
      </c>
      <c r="F30" s="20">
        <v>970</v>
      </c>
      <c r="G30" s="20">
        <v>465</v>
      </c>
      <c r="H30" s="20">
        <v>5917</v>
      </c>
      <c r="I30" s="20">
        <v>135</v>
      </c>
      <c r="J30" s="20">
        <v>2350</v>
      </c>
      <c r="K30" s="20">
        <v>8</v>
      </c>
      <c r="L30" s="20">
        <v>9</v>
      </c>
      <c r="N30" s="4"/>
      <c r="O30" s="4"/>
    </row>
    <row r="31" spans="2:15" s="2" customFormat="1" ht="28.5" customHeight="1" x14ac:dyDescent="0.2">
      <c r="B31" s="27" t="s">
        <v>22</v>
      </c>
      <c r="C31" s="29">
        <v>715</v>
      </c>
      <c r="D31" s="19">
        <v>7228</v>
      </c>
      <c r="E31" s="19">
        <v>263</v>
      </c>
      <c r="F31" s="19">
        <v>622</v>
      </c>
      <c r="G31" s="19">
        <v>351</v>
      </c>
      <c r="H31" s="19">
        <v>4751</v>
      </c>
      <c r="I31" s="19">
        <v>94</v>
      </c>
      <c r="J31" s="19">
        <v>1850</v>
      </c>
      <c r="K31" s="19">
        <v>7</v>
      </c>
      <c r="L31" s="19">
        <v>5</v>
      </c>
      <c r="N31" s="4"/>
      <c r="O31" s="4"/>
    </row>
    <row r="32" spans="2:15" s="2" customFormat="1" ht="28.5" customHeight="1" x14ac:dyDescent="0.2">
      <c r="B32" s="27" t="s">
        <v>23</v>
      </c>
      <c r="C32" s="29">
        <v>300</v>
      </c>
      <c r="D32" s="19">
        <v>2018</v>
      </c>
      <c r="E32" s="19">
        <v>144</v>
      </c>
      <c r="F32" s="19">
        <v>348</v>
      </c>
      <c r="G32" s="19">
        <v>114</v>
      </c>
      <c r="H32" s="19">
        <v>1166</v>
      </c>
      <c r="I32" s="19">
        <v>41</v>
      </c>
      <c r="J32" s="19">
        <v>500</v>
      </c>
      <c r="K32" s="19">
        <v>1</v>
      </c>
      <c r="L32" s="19">
        <v>4</v>
      </c>
      <c r="N32" s="4"/>
      <c r="O32" s="4"/>
    </row>
    <row r="33" spans="2:15" s="2" customFormat="1" ht="22.95" customHeight="1" x14ac:dyDescent="0.2">
      <c r="B33" s="25"/>
      <c r="C33" s="29"/>
      <c r="D33" s="19"/>
      <c r="E33" s="19"/>
      <c r="F33" s="19"/>
      <c r="G33" s="19"/>
      <c r="H33" s="19"/>
      <c r="I33" s="19"/>
      <c r="J33" s="19"/>
      <c r="K33" s="19"/>
      <c r="L33" s="19"/>
      <c r="N33" s="4"/>
      <c r="O33" s="4"/>
    </row>
    <row r="34" spans="2:15" s="2" customFormat="1" ht="28.5" customHeight="1" x14ac:dyDescent="0.2">
      <c r="B34" s="26" t="s">
        <v>24</v>
      </c>
      <c r="C34" s="30">
        <f t="shared" ref="C34:D34" si="6">SUM(C35:C40)</f>
        <v>2822</v>
      </c>
      <c r="D34" s="20">
        <f t="shared" si="6"/>
        <v>23776</v>
      </c>
      <c r="E34" s="20">
        <v>1241</v>
      </c>
      <c r="F34" s="20">
        <v>3130</v>
      </c>
      <c r="G34" s="20">
        <v>1216</v>
      </c>
      <c r="H34" s="20">
        <v>15653</v>
      </c>
      <c r="I34" s="20">
        <v>344</v>
      </c>
      <c r="J34" s="20">
        <v>4904</v>
      </c>
      <c r="K34" s="20">
        <v>21</v>
      </c>
      <c r="L34" s="20">
        <v>89</v>
      </c>
      <c r="N34" s="4"/>
      <c r="O34" s="4"/>
    </row>
    <row r="35" spans="2:15" s="2" customFormat="1" ht="28.5" customHeight="1" x14ac:dyDescent="0.2">
      <c r="B35" s="27" t="s">
        <v>25</v>
      </c>
      <c r="C35" s="29">
        <v>963</v>
      </c>
      <c r="D35" s="19">
        <v>8234</v>
      </c>
      <c r="E35" s="19">
        <v>453</v>
      </c>
      <c r="F35" s="19">
        <v>1160</v>
      </c>
      <c r="G35" s="19">
        <v>405</v>
      </c>
      <c r="H35" s="19">
        <v>5545</v>
      </c>
      <c r="I35" s="19">
        <v>100</v>
      </c>
      <c r="J35" s="19">
        <v>1523</v>
      </c>
      <c r="K35" s="19">
        <v>5</v>
      </c>
      <c r="L35" s="19">
        <v>6</v>
      </c>
      <c r="N35" s="4"/>
      <c r="O35" s="4"/>
    </row>
    <row r="36" spans="2:15" s="2" customFormat="1" ht="28.5" customHeight="1" x14ac:dyDescent="0.2">
      <c r="B36" s="27" t="s">
        <v>26</v>
      </c>
      <c r="C36" s="29">
        <v>601</v>
      </c>
      <c r="D36" s="19">
        <v>4613</v>
      </c>
      <c r="E36" s="19">
        <v>251</v>
      </c>
      <c r="F36" s="19">
        <v>688</v>
      </c>
      <c r="G36" s="19">
        <v>273</v>
      </c>
      <c r="H36" s="19">
        <v>3012</v>
      </c>
      <c r="I36" s="19">
        <v>73</v>
      </c>
      <c r="J36" s="19">
        <v>909</v>
      </c>
      <c r="K36" s="19">
        <v>4</v>
      </c>
      <c r="L36" s="19">
        <v>4</v>
      </c>
      <c r="N36" s="4"/>
      <c r="O36" s="4"/>
    </row>
    <row r="37" spans="2:15" s="2" customFormat="1" ht="28.5" customHeight="1" x14ac:dyDescent="0.2">
      <c r="B37" s="27" t="s">
        <v>27</v>
      </c>
      <c r="C37" s="29">
        <v>78</v>
      </c>
      <c r="D37" s="19">
        <v>398</v>
      </c>
      <c r="E37" s="19">
        <v>38</v>
      </c>
      <c r="F37" s="19">
        <v>65</v>
      </c>
      <c r="G37" s="19">
        <v>26</v>
      </c>
      <c r="H37" s="19">
        <v>191</v>
      </c>
      <c r="I37" s="19">
        <v>12</v>
      </c>
      <c r="J37" s="19">
        <v>111</v>
      </c>
      <c r="K37" s="19">
        <v>2</v>
      </c>
      <c r="L37" s="19">
        <v>31</v>
      </c>
      <c r="N37" s="4"/>
      <c r="O37" s="4"/>
    </row>
    <row r="38" spans="2:15" s="2" customFormat="1" ht="28.5" customHeight="1" x14ac:dyDescent="0.2">
      <c r="B38" s="27" t="s">
        <v>28</v>
      </c>
      <c r="C38" s="29">
        <v>219</v>
      </c>
      <c r="D38" s="19">
        <v>1399</v>
      </c>
      <c r="E38" s="19">
        <v>98</v>
      </c>
      <c r="F38" s="19">
        <v>219</v>
      </c>
      <c r="G38" s="19">
        <v>73</v>
      </c>
      <c r="H38" s="19">
        <v>721</v>
      </c>
      <c r="I38" s="19">
        <v>41</v>
      </c>
      <c r="J38" s="19">
        <v>417</v>
      </c>
      <c r="K38" s="19">
        <v>7</v>
      </c>
      <c r="L38" s="19">
        <v>42</v>
      </c>
      <c r="N38" s="4"/>
      <c r="O38" s="4"/>
    </row>
    <row r="39" spans="2:15" s="2" customFormat="1" ht="28.5" customHeight="1" x14ac:dyDescent="0.2">
      <c r="B39" s="27" t="s">
        <v>29</v>
      </c>
      <c r="C39" s="29">
        <v>627</v>
      </c>
      <c r="D39" s="19">
        <v>6486</v>
      </c>
      <c r="E39" s="19">
        <v>248</v>
      </c>
      <c r="F39" s="19">
        <v>592</v>
      </c>
      <c r="G39" s="19">
        <v>306</v>
      </c>
      <c r="H39" s="19">
        <v>4386</v>
      </c>
      <c r="I39" s="19">
        <v>71</v>
      </c>
      <c r="J39" s="19">
        <v>1505</v>
      </c>
      <c r="K39" s="19">
        <v>2</v>
      </c>
      <c r="L39" s="19">
        <v>3</v>
      </c>
      <c r="N39" s="4"/>
      <c r="O39" s="4"/>
    </row>
    <row r="40" spans="2:15" s="2" customFormat="1" ht="28.5" customHeight="1" x14ac:dyDescent="0.2">
      <c r="B40" s="27" t="s">
        <v>30</v>
      </c>
      <c r="C40" s="29">
        <v>334</v>
      </c>
      <c r="D40" s="19">
        <v>2646</v>
      </c>
      <c r="E40" s="19">
        <v>153</v>
      </c>
      <c r="F40" s="19">
        <v>406</v>
      </c>
      <c r="G40" s="19">
        <v>133</v>
      </c>
      <c r="H40" s="19">
        <v>1798</v>
      </c>
      <c r="I40" s="19">
        <v>47</v>
      </c>
      <c r="J40" s="19">
        <v>439</v>
      </c>
      <c r="K40" s="19">
        <v>1</v>
      </c>
      <c r="L40" s="19">
        <v>3</v>
      </c>
      <c r="N40" s="4"/>
      <c r="O40" s="4"/>
    </row>
    <row r="41" spans="2:15" s="2" customFormat="1" ht="22.95" customHeight="1" x14ac:dyDescent="0.2">
      <c r="B41" s="25"/>
      <c r="C41" s="29"/>
      <c r="D41" s="19"/>
      <c r="E41" s="19"/>
      <c r="F41" s="19"/>
      <c r="G41" s="19"/>
      <c r="H41" s="19"/>
      <c r="I41" s="19"/>
      <c r="J41" s="19"/>
      <c r="K41" s="19"/>
      <c r="L41" s="19"/>
      <c r="N41" s="4"/>
      <c r="O41" s="4"/>
    </row>
    <row r="42" spans="2:15" s="2" customFormat="1" ht="28.5" customHeight="1" x14ac:dyDescent="0.2">
      <c r="B42" s="26" t="s">
        <v>31</v>
      </c>
      <c r="C42" s="30">
        <f t="shared" ref="C42:D42" si="7">SUM(C43:C46)</f>
        <v>1097</v>
      </c>
      <c r="D42" s="20">
        <f t="shared" si="7"/>
        <v>8420</v>
      </c>
      <c r="E42" s="20">
        <v>445</v>
      </c>
      <c r="F42" s="20">
        <v>1055</v>
      </c>
      <c r="G42" s="20">
        <v>458</v>
      </c>
      <c r="H42" s="20">
        <v>4754</v>
      </c>
      <c r="I42" s="20">
        <v>184</v>
      </c>
      <c r="J42" s="20">
        <v>2567</v>
      </c>
      <c r="K42" s="20">
        <v>10</v>
      </c>
      <c r="L42" s="20">
        <v>44</v>
      </c>
      <c r="N42" s="4"/>
      <c r="O42" s="4"/>
    </row>
    <row r="43" spans="2:15" s="2" customFormat="1" ht="28.5" customHeight="1" x14ac:dyDescent="0.2">
      <c r="B43" s="27" t="s">
        <v>32</v>
      </c>
      <c r="C43" s="29">
        <v>637</v>
      </c>
      <c r="D43" s="19">
        <v>5847</v>
      </c>
      <c r="E43" s="19">
        <v>245</v>
      </c>
      <c r="F43" s="19">
        <v>588</v>
      </c>
      <c r="G43" s="19">
        <v>304</v>
      </c>
      <c r="H43" s="19">
        <v>3712</v>
      </c>
      <c r="I43" s="19">
        <v>83</v>
      </c>
      <c r="J43" s="19">
        <v>1517</v>
      </c>
      <c r="K43" s="19">
        <v>5</v>
      </c>
      <c r="L43" s="19">
        <v>30</v>
      </c>
      <c r="N43" s="4"/>
      <c r="O43" s="4"/>
    </row>
    <row r="44" spans="2:15" s="2" customFormat="1" ht="28.5" customHeight="1" x14ac:dyDescent="0.2">
      <c r="B44" s="27" t="s">
        <v>33</v>
      </c>
      <c r="C44" s="29">
        <v>77</v>
      </c>
      <c r="D44" s="19">
        <v>521</v>
      </c>
      <c r="E44" s="19">
        <v>26</v>
      </c>
      <c r="F44" s="19">
        <v>60</v>
      </c>
      <c r="G44" s="19">
        <v>25</v>
      </c>
      <c r="H44" s="19">
        <v>187</v>
      </c>
      <c r="I44" s="19">
        <v>22</v>
      </c>
      <c r="J44" s="19">
        <v>262</v>
      </c>
      <c r="K44" s="19">
        <v>4</v>
      </c>
      <c r="L44" s="19">
        <v>12</v>
      </c>
      <c r="N44" s="4"/>
      <c r="O44" s="4"/>
    </row>
    <row r="45" spans="2:15" s="2" customFormat="1" ht="28.5" customHeight="1" x14ac:dyDescent="0.2">
      <c r="B45" s="27" t="s">
        <v>34</v>
      </c>
      <c r="C45" s="29">
        <v>138</v>
      </c>
      <c r="D45" s="19">
        <v>695</v>
      </c>
      <c r="E45" s="19">
        <v>60</v>
      </c>
      <c r="F45" s="19">
        <v>132</v>
      </c>
      <c r="G45" s="19">
        <v>57</v>
      </c>
      <c r="H45" s="19">
        <v>372</v>
      </c>
      <c r="I45" s="19">
        <v>21</v>
      </c>
      <c r="J45" s="19">
        <v>191</v>
      </c>
      <c r="K45" s="15" t="s">
        <v>46</v>
      </c>
      <c r="L45" s="15" t="s">
        <v>46</v>
      </c>
      <c r="N45" s="4"/>
      <c r="O45" s="4"/>
    </row>
    <row r="46" spans="2:15" s="2" customFormat="1" ht="28.5" customHeight="1" x14ac:dyDescent="0.2">
      <c r="B46" s="27" t="s">
        <v>42</v>
      </c>
      <c r="C46" s="29">
        <v>245</v>
      </c>
      <c r="D46" s="19">
        <v>1357</v>
      </c>
      <c r="E46" s="19">
        <v>114</v>
      </c>
      <c r="F46" s="19">
        <v>275</v>
      </c>
      <c r="G46" s="19">
        <v>72</v>
      </c>
      <c r="H46" s="19">
        <v>483</v>
      </c>
      <c r="I46" s="19">
        <v>58</v>
      </c>
      <c r="J46" s="19">
        <v>597</v>
      </c>
      <c r="K46" s="19">
        <v>1</v>
      </c>
      <c r="L46" s="19">
        <v>2</v>
      </c>
      <c r="N46" s="4"/>
      <c r="O46" s="4"/>
    </row>
    <row r="47" spans="2:15" s="2" customFormat="1" ht="22.95" customHeight="1" x14ac:dyDescent="0.2">
      <c r="B47" s="25"/>
      <c r="C47" s="29"/>
      <c r="D47" s="19"/>
      <c r="E47" s="19"/>
      <c r="F47" s="19"/>
      <c r="G47" s="19"/>
      <c r="H47" s="19"/>
      <c r="I47" s="19"/>
      <c r="J47" s="19"/>
      <c r="K47" s="19"/>
      <c r="L47" s="19"/>
      <c r="N47" s="4"/>
      <c r="O47" s="4"/>
    </row>
    <row r="48" spans="2:15" s="2" customFormat="1" ht="28.5" customHeight="1" x14ac:dyDescent="0.2">
      <c r="B48" s="26" t="s">
        <v>35</v>
      </c>
      <c r="C48" s="30">
        <f t="shared" ref="C48:D48" si="8">SUM(C49:C52)</f>
        <v>1004</v>
      </c>
      <c r="D48" s="20">
        <f t="shared" si="8"/>
        <v>5958</v>
      </c>
      <c r="E48" s="20">
        <v>457</v>
      </c>
      <c r="F48" s="20">
        <v>1151</v>
      </c>
      <c r="G48" s="20">
        <v>384</v>
      </c>
      <c r="H48" s="20">
        <v>3216</v>
      </c>
      <c r="I48" s="20">
        <v>148</v>
      </c>
      <c r="J48" s="20">
        <v>1516</v>
      </c>
      <c r="K48" s="20">
        <v>15</v>
      </c>
      <c r="L48" s="20">
        <v>75</v>
      </c>
      <c r="N48" s="4"/>
      <c r="O48" s="4"/>
    </row>
    <row r="49" spans="2:15" s="2" customFormat="1" ht="28.5" customHeight="1" x14ac:dyDescent="0.2">
      <c r="B49" s="27" t="s">
        <v>36</v>
      </c>
      <c r="C49" s="29">
        <v>685</v>
      </c>
      <c r="D49" s="19">
        <v>4111</v>
      </c>
      <c r="E49" s="19">
        <v>314</v>
      </c>
      <c r="F49" s="19">
        <v>769</v>
      </c>
      <c r="G49" s="19">
        <v>259</v>
      </c>
      <c r="H49" s="19">
        <v>2191</v>
      </c>
      <c r="I49" s="19">
        <v>101</v>
      </c>
      <c r="J49" s="19">
        <v>1091</v>
      </c>
      <c r="K49" s="19">
        <v>11</v>
      </c>
      <c r="L49" s="19">
        <v>60</v>
      </c>
      <c r="N49" s="4"/>
      <c r="O49" s="4"/>
    </row>
    <row r="50" spans="2:15" s="2" customFormat="1" ht="28.5" customHeight="1" x14ac:dyDescent="0.2">
      <c r="B50" s="27" t="s">
        <v>37</v>
      </c>
      <c r="C50" s="29">
        <v>168</v>
      </c>
      <c r="D50" s="19">
        <v>1055</v>
      </c>
      <c r="E50" s="19">
        <v>73</v>
      </c>
      <c r="F50" s="19">
        <v>210</v>
      </c>
      <c r="G50" s="19">
        <v>71</v>
      </c>
      <c r="H50" s="19">
        <v>601</v>
      </c>
      <c r="I50" s="19">
        <v>22</v>
      </c>
      <c r="J50" s="19">
        <v>237</v>
      </c>
      <c r="K50" s="19">
        <v>2</v>
      </c>
      <c r="L50" s="19">
        <v>7</v>
      </c>
      <c r="N50" s="4"/>
      <c r="O50" s="4"/>
    </row>
    <row r="51" spans="2:15" s="2" customFormat="1" ht="28.5" customHeight="1" x14ac:dyDescent="0.2">
      <c r="B51" s="27" t="s">
        <v>38</v>
      </c>
      <c r="C51" s="29">
        <v>151</v>
      </c>
      <c r="D51" s="19">
        <v>792</v>
      </c>
      <c r="E51" s="19">
        <v>70</v>
      </c>
      <c r="F51" s="19">
        <v>172</v>
      </c>
      <c r="G51" s="19">
        <v>54</v>
      </c>
      <c r="H51" s="19">
        <v>424</v>
      </c>
      <c r="I51" s="19">
        <v>25</v>
      </c>
      <c r="J51" s="19">
        <v>188</v>
      </c>
      <c r="K51" s="19">
        <v>2</v>
      </c>
      <c r="L51" s="19">
        <v>8</v>
      </c>
      <c r="N51" s="4"/>
      <c r="O51" s="4"/>
    </row>
    <row r="52" spans="2:15" s="2" customFormat="1" ht="22.95" customHeight="1" x14ac:dyDescent="0.25">
      <c r="B52" s="28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2:15" ht="69" customHeight="1" x14ac:dyDescent="0.25">
      <c r="B53" s="37" t="s">
        <v>47</v>
      </c>
      <c r="C53" s="37"/>
      <c r="D53" s="37"/>
      <c r="E53" s="38"/>
      <c r="F53" s="38"/>
      <c r="G53" s="38"/>
      <c r="H53" s="38"/>
      <c r="I53" s="38"/>
      <c r="J53" s="38"/>
      <c r="K53" s="5"/>
      <c r="L53" s="5"/>
    </row>
    <row r="54" spans="2:15" x14ac:dyDescent="0.2"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2:15" x14ac:dyDescent="0.2">
      <c r="C55" s="3"/>
      <c r="D55" s="3"/>
      <c r="E55" s="3"/>
      <c r="F55" s="3"/>
      <c r="G55" s="3"/>
      <c r="H55" s="3"/>
      <c r="I55" s="3"/>
      <c r="J55" s="3"/>
      <c r="K55" s="3"/>
      <c r="L55" s="3"/>
    </row>
  </sheetData>
  <mergeCells count="8">
    <mergeCell ref="G1:J1"/>
    <mergeCell ref="B53:J53"/>
    <mergeCell ref="B4:B5"/>
    <mergeCell ref="K4:L4"/>
    <mergeCell ref="B1:F1"/>
    <mergeCell ref="C3:D4"/>
    <mergeCell ref="E3:F3"/>
    <mergeCell ref="G3:L3"/>
  </mergeCells>
  <phoneticPr fontId="1"/>
  <pageMargins left="0.74803149606299213" right="0.74803149606299213" top="0.78740157480314965" bottom="0.39370078740157483" header="0.51181102362204722" footer="0.51181102362204722"/>
  <pageSetup paperSize="9" scale="55" fitToWidth="0" orientation="portrait" r:id="rId1"/>
  <headerFooter differentOddEven="1">
    <oddHeader>&amp;L&amp;22事 業 所</oddHeader>
    <evenHeader>&amp;R&amp;22事 業 所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027</vt:lpstr>
      <vt:lpstr>'027'!Print_Area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谷 修三</cp:lastModifiedBy>
  <cp:lastPrinted>2024-06-24T05:36:47Z</cp:lastPrinted>
  <dcterms:created xsi:type="dcterms:W3CDTF">2000-08-07T06:09:01Z</dcterms:created>
  <dcterms:modified xsi:type="dcterms:W3CDTF">2024-06-24T05:37:20Z</dcterms:modified>
</cp:coreProperties>
</file>