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01~050\"/>
    </mc:Choice>
  </mc:AlternateContent>
  <xr:revisionPtr revIDLastSave="0" documentId="13_ncr:1_{E4E0B1B5-5525-4BB1-A940-F5101B82027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18(1)" sheetId="1" r:id="rId1"/>
    <sheet name="018 (2)" sheetId="2" r:id="rId2"/>
    <sheet name="018(3)" sheetId="3" r:id="rId3"/>
    <sheet name="018(4)" sheetId="5" r:id="rId4"/>
    <sheet name="018(5)" sheetId="6" r:id="rId5"/>
    <sheet name="018(6)" sheetId="4" r:id="rId6"/>
    <sheet name="018(7)" sheetId="7" r:id="rId7"/>
    <sheet name="018(8)(9)" sheetId="8" r:id="rId8"/>
    <sheet name="018(10)" sheetId="10" r:id="rId9"/>
  </sheets>
  <definedNames>
    <definedName name="_xlnm.Print_Area" localSheetId="0">'018(1)'!$A$1:$H$51</definedName>
    <definedName name="_xlnm.Print_Area" localSheetId="2">'018(3)'!$A$1:$BU$51</definedName>
    <definedName name="_xlnm.Print_Area" localSheetId="3">'018(4)'!$A$1:$M$53</definedName>
    <definedName name="_xlnm.Print_Area" localSheetId="4">'018(5)'!$A$1:$P$51</definedName>
    <definedName name="_xlnm.Print_Area" localSheetId="5">'018(6)'!$A$1:$O$52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0" l="1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B48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O12" i="10"/>
  <c r="B42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B34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B30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B27" i="10"/>
  <c r="C24" i="10"/>
  <c r="D24" i="10"/>
  <c r="E24" i="10"/>
  <c r="F24" i="10"/>
  <c r="G24" i="10"/>
  <c r="H24" i="10"/>
  <c r="H12" i="10" s="1"/>
  <c r="I24" i="10"/>
  <c r="I12" i="10" s="1"/>
  <c r="J24" i="10"/>
  <c r="K24" i="10"/>
  <c r="L24" i="10"/>
  <c r="M24" i="10"/>
  <c r="N24" i="10"/>
  <c r="O24" i="10"/>
  <c r="P24" i="10"/>
  <c r="P12" i="10" s="1"/>
  <c r="Q24" i="10"/>
  <c r="R24" i="10"/>
  <c r="S24" i="10"/>
  <c r="T24" i="10"/>
  <c r="U24" i="10"/>
  <c r="U12" i="10" s="1"/>
  <c r="V24" i="10"/>
  <c r="W24" i="10"/>
  <c r="X24" i="10"/>
  <c r="X12" i="10" s="1"/>
  <c r="Y24" i="10"/>
  <c r="F12" i="10"/>
  <c r="N12" i="10"/>
  <c r="V12" i="10"/>
  <c r="B24" i="10"/>
  <c r="Q12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B10" i="10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M48" i="5"/>
  <c r="L48" i="5"/>
  <c r="K48" i="5"/>
  <c r="J48" i="5"/>
  <c r="I48" i="5"/>
  <c r="H48" i="5"/>
  <c r="G48" i="5"/>
  <c r="F48" i="5"/>
  <c r="E48" i="5"/>
  <c r="D48" i="5"/>
  <c r="C48" i="5"/>
  <c r="B48" i="5"/>
  <c r="M42" i="5"/>
  <c r="L42" i="5"/>
  <c r="K42" i="5"/>
  <c r="J42" i="5"/>
  <c r="I42" i="5"/>
  <c r="H42" i="5"/>
  <c r="G42" i="5"/>
  <c r="F42" i="5"/>
  <c r="E42" i="5"/>
  <c r="D42" i="5"/>
  <c r="C42" i="5"/>
  <c r="B42" i="5"/>
  <c r="M34" i="5"/>
  <c r="L34" i="5"/>
  <c r="K34" i="5"/>
  <c r="J34" i="5"/>
  <c r="I34" i="5"/>
  <c r="H34" i="5"/>
  <c r="G34" i="5"/>
  <c r="F34" i="5"/>
  <c r="E34" i="5"/>
  <c r="D34" i="5"/>
  <c r="C34" i="5"/>
  <c r="B34" i="5"/>
  <c r="M30" i="5"/>
  <c r="L30" i="5"/>
  <c r="K30" i="5"/>
  <c r="J30" i="5"/>
  <c r="I30" i="5"/>
  <c r="H30" i="5"/>
  <c r="G30" i="5"/>
  <c r="F30" i="5"/>
  <c r="E30" i="5"/>
  <c r="D30" i="5"/>
  <c r="C30" i="5"/>
  <c r="B30" i="5"/>
  <c r="M27" i="5"/>
  <c r="L27" i="5"/>
  <c r="K27" i="5"/>
  <c r="J27" i="5"/>
  <c r="I27" i="5"/>
  <c r="H27" i="5"/>
  <c r="G27" i="5"/>
  <c r="F27" i="5"/>
  <c r="E27" i="5"/>
  <c r="D27" i="5"/>
  <c r="C27" i="5"/>
  <c r="B27" i="5"/>
  <c r="M24" i="5"/>
  <c r="L24" i="5"/>
  <c r="K24" i="5"/>
  <c r="J24" i="5"/>
  <c r="I24" i="5"/>
  <c r="H24" i="5"/>
  <c r="G24" i="5"/>
  <c r="F24" i="5"/>
  <c r="E24" i="5"/>
  <c r="D24" i="5"/>
  <c r="C24" i="5"/>
  <c r="B24" i="5"/>
  <c r="M10" i="5"/>
  <c r="L10" i="5"/>
  <c r="K10" i="5"/>
  <c r="J10" i="5"/>
  <c r="I10" i="5"/>
  <c r="H10" i="5"/>
  <c r="G10" i="5"/>
  <c r="F10" i="5"/>
  <c r="E10" i="5"/>
  <c r="D10" i="5"/>
  <c r="C10" i="5"/>
  <c r="B10" i="5"/>
  <c r="W12" i="10" l="1"/>
  <c r="S12" i="10"/>
  <c r="K12" i="10"/>
  <c r="C12" i="10"/>
  <c r="M12" i="10"/>
  <c r="E12" i="10"/>
  <c r="G12" i="10"/>
  <c r="B12" i="10"/>
  <c r="T12" i="10"/>
  <c r="L12" i="10"/>
  <c r="D12" i="10"/>
  <c r="Y12" i="10"/>
  <c r="R12" i="10"/>
  <c r="J12" i="10"/>
  <c r="L13" i="7"/>
  <c r="N13" i="7"/>
  <c r="O13" i="7"/>
  <c r="P13" i="7"/>
  <c r="J13" i="7"/>
  <c r="G13" i="7"/>
  <c r="H13" i="7"/>
  <c r="K13" i="7"/>
  <c r="B13" i="7"/>
  <c r="F13" i="7"/>
  <c r="C13" i="7"/>
  <c r="D13" i="7"/>
  <c r="J12" i="5"/>
  <c r="B12" i="5"/>
  <c r="E13" i="7"/>
  <c r="M13" i="7"/>
  <c r="I13" i="7"/>
  <c r="G12" i="5"/>
  <c r="L12" i="5"/>
  <c r="M12" i="5"/>
  <c r="C12" i="5"/>
  <c r="K12" i="5"/>
  <c r="F12" i="5"/>
  <c r="I12" i="5"/>
  <c r="D12" i="5"/>
  <c r="E12" i="5"/>
  <c r="H12" i="5"/>
</calcChain>
</file>

<file path=xl/sharedStrings.xml><?xml version="1.0" encoding="utf-8"?>
<sst xmlns="http://schemas.openxmlformats.org/spreadsheetml/2006/main" count="1006" uniqueCount="267">
  <si>
    <t>五ケ瀬町</t>
  </si>
  <si>
    <t>日之影町</t>
  </si>
  <si>
    <t>高千穂町</t>
  </si>
  <si>
    <t>椎 葉 村</t>
  </si>
  <si>
    <t>諸 塚 村</t>
  </si>
  <si>
    <t>門 川 町</t>
  </si>
  <si>
    <t>西米良村</t>
  </si>
  <si>
    <t>国 富 町</t>
  </si>
  <si>
    <t>高 原 町</t>
  </si>
  <si>
    <t>三 股 町</t>
  </si>
  <si>
    <t>人</t>
  </si>
  <si>
    <t>％</t>
  </si>
  <si>
    <t>世帯</t>
  </si>
  <si>
    <t>増 減 数</t>
  </si>
  <si>
    <t>の 人 口 増 加</t>
  </si>
  <si>
    <t>18．国 勢 調 査 人 口</t>
    <phoneticPr fontId="2"/>
  </si>
  <si>
    <t>人            口</t>
    <phoneticPr fontId="2"/>
  </si>
  <si>
    <t>総   数</t>
    <phoneticPr fontId="2"/>
  </si>
  <si>
    <t xml:space="preserve"> (１ｋ㎡当たり)</t>
    <phoneticPr fontId="2"/>
  </si>
  <si>
    <t>市  町  村</t>
    <phoneticPr fontId="2"/>
  </si>
  <si>
    <t>増 減 率</t>
    <phoneticPr fontId="2"/>
  </si>
  <si>
    <t>総世帯数</t>
    <rPh sb="0" eb="1">
      <t>ソウ</t>
    </rPh>
    <phoneticPr fontId="2"/>
  </si>
  <si>
    <t>男</t>
    <phoneticPr fontId="1"/>
  </si>
  <si>
    <t>女</t>
    <phoneticPr fontId="1"/>
  </si>
  <si>
    <t>人 口 密 度</t>
    <phoneticPr fontId="2"/>
  </si>
  <si>
    <t>100歳以上</t>
  </si>
  <si>
    <t>95～99</t>
  </si>
  <si>
    <t>45～49</t>
  </si>
  <si>
    <t>90～94</t>
  </si>
  <si>
    <t>40～44</t>
  </si>
  <si>
    <t>85～89</t>
  </si>
  <si>
    <t>35～39</t>
  </si>
  <si>
    <t>80～84</t>
  </si>
  <si>
    <t>30～34</t>
  </si>
  <si>
    <t>75～79</t>
  </si>
  <si>
    <t>25～29</t>
  </si>
  <si>
    <t>70～74</t>
  </si>
  <si>
    <t>20～24</t>
  </si>
  <si>
    <t>65～69</t>
  </si>
  <si>
    <t>15～19</t>
  </si>
  <si>
    <t>60～64</t>
  </si>
  <si>
    <t>10～14</t>
  </si>
  <si>
    <t>55～59</t>
  </si>
  <si>
    <t>5～9</t>
  </si>
  <si>
    <t>50～54</t>
  </si>
  <si>
    <t>0～4歳</t>
  </si>
  <si>
    <t>総数</t>
  </si>
  <si>
    <t>女</t>
  </si>
  <si>
    <t>男</t>
  </si>
  <si>
    <t>総   数</t>
    <phoneticPr fontId="2"/>
  </si>
  <si>
    <t>年   齢</t>
    <phoneticPr fontId="2"/>
  </si>
  <si>
    <t xml:space="preserve">    単位：人</t>
    <phoneticPr fontId="2"/>
  </si>
  <si>
    <t>西臼杵郡</t>
  </si>
  <si>
    <t>美 郷 町</t>
    <rPh sb="0" eb="1">
      <t>ミ</t>
    </rPh>
    <rPh sb="2" eb="3">
      <t>ゴウ</t>
    </rPh>
    <rPh sb="4" eb="5">
      <t>マチ</t>
    </rPh>
    <phoneticPr fontId="10"/>
  </si>
  <si>
    <t>東臼杵郡</t>
  </si>
  <si>
    <t>東諸県郡</t>
  </si>
  <si>
    <t>西諸県郡</t>
  </si>
  <si>
    <t>北諸県郡</t>
  </si>
  <si>
    <t>えびの市</t>
  </si>
  <si>
    <t>西 都 市</t>
  </si>
  <si>
    <t>串 間 市</t>
  </si>
  <si>
    <t>日 向 市</t>
  </si>
  <si>
    <t>小 林 市</t>
  </si>
  <si>
    <t>日 南 市</t>
  </si>
  <si>
    <t>延 岡 市</t>
  </si>
  <si>
    <t>都 城 市</t>
  </si>
  <si>
    <t>宮 崎 市</t>
  </si>
  <si>
    <t>郡     計</t>
  </si>
  <si>
    <t>市     計</t>
  </si>
  <si>
    <t>総     数</t>
  </si>
  <si>
    <t>総  数</t>
    <phoneticPr fontId="10"/>
  </si>
  <si>
    <t>100歳～</t>
    <phoneticPr fontId="1"/>
  </si>
  <si>
    <t>市 町 村</t>
    <phoneticPr fontId="10"/>
  </si>
  <si>
    <t>95   ～   99  歳</t>
    <phoneticPr fontId="10"/>
  </si>
  <si>
    <t>90   ～   94  歳</t>
    <phoneticPr fontId="10"/>
  </si>
  <si>
    <t>85   ～   89  歳</t>
    <phoneticPr fontId="10"/>
  </si>
  <si>
    <t>80   ～   84  歳</t>
    <phoneticPr fontId="10"/>
  </si>
  <si>
    <t>75   ～   79  歳</t>
    <phoneticPr fontId="10"/>
  </si>
  <si>
    <t>70   ～   74  歳</t>
    <phoneticPr fontId="10"/>
  </si>
  <si>
    <t>65   ～   69  歳</t>
    <phoneticPr fontId="10"/>
  </si>
  <si>
    <t>60   ～   64  歳</t>
    <phoneticPr fontId="10"/>
  </si>
  <si>
    <t>55   ～   59  歳</t>
    <phoneticPr fontId="10"/>
  </si>
  <si>
    <t>50   ～   54  歳</t>
    <phoneticPr fontId="10"/>
  </si>
  <si>
    <t>45   ～   49  歳</t>
    <phoneticPr fontId="10"/>
  </si>
  <si>
    <t>40   ～   44  歳</t>
    <phoneticPr fontId="10"/>
  </si>
  <si>
    <t>35   ～   39  歳</t>
    <phoneticPr fontId="10"/>
  </si>
  <si>
    <t xml:space="preserve"> 30   ～   34  歳</t>
    <phoneticPr fontId="10"/>
  </si>
  <si>
    <t xml:space="preserve"> 25   ～   29  歳</t>
    <phoneticPr fontId="10"/>
  </si>
  <si>
    <t xml:space="preserve"> 20   ～   24  歳</t>
    <phoneticPr fontId="10"/>
  </si>
  <si>
    <t>15   ～   19  歳</t>
    <phoneticPr fontId="10"/>
  </si>
  <si>
    <t xml:space="preserve"> 10   ～   14  歳</t>
    <phoneticPr fontId="10"/>
  </si>
  <si>
    <t>5   ～   9  歳</t>
    <phoneticPr fontId="1"/>
  </si>
  <si>
    <t>0   ～   4  歳</t>
    <phoneticPr fontId="1"/>
  </si>
  <si>
    <t>総            数</t>
    <phoneticPr fontId="10"/>
  </si>
  <si>
    <t>単位：人</t>
    <phoneticPr fontId="10"/>
  </si>
  <si>
    <t xml:space="preserve"> 単位：人</t>
    <phoneticPr fontId="10"/>
  </si>
  <si>
    <t>人</t>
    <rPh sb="0" eb="1">
      <t>ニン</t>
    </rPh>
    <phoneticPr fontId="1"/>
  </si>
  <si>
    <t>居住者</t>
  </si>
  <si>
    <t>その他</t>
  </si>
  <si>
    <t>自衛隊</t>
  </si>
  <si>
    <t>市 町 村</t>
  </si>
  <si>
    <t>世　　　　帯　　　　人　　　　員</t>
  </si>
  <si>
    <t>世　　　　　帯　　　　　数</t>
  </si>
  <si>
    <t>従事者</t>
  </si>
  <si>
    <t>販　売</t>
  </si>
  <si>
    <t>事　務</t>
  </si>
  <si>
    <t>総   数</t>
    <phoneticPr fontId="10"/>
  </si>
  <si>
    <t>単位：人</t>
    <rPh sb="3" eb="4">
      <t>ニン</t>
    </rPh>
    <phoneticPr fontId="10"/>
  </si>
  <si>
    <t>身寮の単身者</t>
  </si>
  <si>
    <t>などの単身者</t>
  </si>
  <si>
    <t>たり人員</t>
  </si>
  <si>
    <t>人　　員</t>
  </si>
  <si>
    <t>10人以上</t>
  </si>
  <si>
    <t>9</t>
  </si>
  <si>
    <t>8</t>
  </si>
  <si>
    <t>7</t>
  </si>
  <si>
    <t>1人</t>
  </si>
  <si>
    <t>総  数</t>
    <phoneticPr fontId="11"/>
  </si>
  <si>
    <t>会社などの独</t>
  </si>
  <si>
    <t>間借り・下宿</t>
  </si>
  <si>
    <t>一世帯当</t>
  </si>
  <si>
    <t>一般世帯</t>
  </si>
  <si>
    <t>　　　　　　数</t>
    <rPh sb="6" eb="7">
      <t>スウ</t>
    </rPh>
    <phoneticPr fontId="1"/>
  </si>
  <si>
    <t>世　　　　　　　　　　　　　　帯</t>
    <phoneticPr fontId="1"/>
  </si>
  <si>
    <t>(再掲)</t>
  </si>
  <si>
    <t>　　　　　　世　　　　　　　　帯　　　</t>
    <phoneticPr fontId="1"/>
  </si>
  <si>
    <t>一　　　　　　　　　　　　　　般</t>
    <rPh sb="0" eb="1">
      <t>イチ</t>
    </rPh>
    <rPh sb="15" eb="16">
      <t>ハン</t>
    </rPh>
    <phoneticPr fontId="1"/>
  </si>
  <si>
    <t>郡    計</t>
    <phoneticPr fontId="15"/>
  </si>
  <si>
    <t>市    計</t>
    <phoneticPr fontId="15"/>
  </si>
  <si>
    <t>平成27年</t>
    <phoneticPr fontId="11"/>
  </si>
  <si>
    <t>平成22年</t>
  </si>
  <si>
    <t>人    口</t>
  </si>
  <si>
    <t>完全失業者</t>
  </si>
  <si>
    <t>就 業 者</t>
  </si>
  <si>
    <t>計</t>
  </si>
  <si>
    <t>非労働力</t>
  </si>
  <si>
    <t>総  数</t>
    <phoneticPr fontId="15"/>
  </si>
  <si>
    <t>総　　　　　数</t>
  </si>
  <si>
    <t xml:space="preserve">   単位：人</t>
    <phoneticPr fontId="15"/>
  </si>
  <si>
    <t xml:space="preserve">  単位：人</t>
    <phoneticPr fontId="12"/>
  </si>
  <si>
    <t>労  働  力  状  態</t>
    <rPh sb="12" eb="13">
      <t>タイ</t>
    </rPh>
    <phoneticPr fontId="1"/>
  </si>
  <si>
    <t>総    数</t>
  </si>
  <si>
    <t>15～19歳</t>
  </si>
  <si>
    <t>85歳以上</t>
  </si>
  <si>
    <t>労働力人口</t>
  </si>
  <si>
    <t xml:space="preserve">     就       業       者</t>
  </si>
  <si>
    <t xml:space="preserve">     完　全   失  業   者</t>
  </si>
  <si>
    <t>非労働力人口</t>
  </si>
  <si>
    <t xml:space="preserve"> （男）</t>
  </si>
  <si>
    <t xml:space="preserve"> （女）</t>
  </si>
  <si>
    <t>注　総数及び男女の各歳別の計欄には分類不能の産業を含みます。</t>
    <phoneticPr fontId="12"/>
  </si>
  <si>
    <t xml:space="preserve">分類不能の産業    </t>
  </si>
  <si>
    <t xml:space="preserve">複合サービス事業  </t>
    <rPh sb="0" eb="2">
      <t>フクゴウ</t>
    </rPh>
    <rPh sb="6" eb="8">
      <t>ジギョウ</t>
    </rPh>
    <phoneticPr fontId="1"/>
  </si>
  <si>
    <t>医療，福祉</t>
    <rPh sb="0" eb="2">
      <t>イリョウ</t>
    </rPh>
    <rPh sb="3" eb="5">
      <t>フクシ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</si>
  <si>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</si>
  <si>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</si>
  <si>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</si>
  <si>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 xml:space="preserve">学術研究，専門・技術サービス業    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</si>
  <si>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 xml:space="preserve">不動産業，物品賃貸業    </t>
    <rPh sb="5" eb="7">
      <t>ブッピン</t>
    </rPh>
    <rPh sb="7" eb="10">
      <t>チンタイギョウ</t>
    </rPh>
    <phoneticPr fontId="1"/>
  </si>
  <si>
    <t xml:space="preserve">金融業，保険業    </t>
    <rPh sb="2" eb="3">
      <t>ギョウ</t>
    </rPh>
    <phoneticPr fontId="1"/>
  </si>
  <si>
    <t xml:space="preserve">卸売業，小売業    </t>
    <rPh sb="2" eb="3">
      <t>ギョウ</t>
    </rPh>
    <phoneticPr fontId="1"/>
  </si>
  <si>
    <t xml:space="preserve">運輸業，郵便業    </t>
    <rPh sb="4" eb="6">
      <t>ユウビン</t>
    </rPh>
    <rPh sb="6" eb="7">
      <t>ギョウ</t>
    </rPh>
    <phoneticPr fontId="1"/>
  </si>
  <si>
    <t xml:space="preserve">情報通信業    </t>
    <rPh sb="0" eb="2">
      <t>ジョウホウ</t>
    </rPh>
    <rPh sb="2" eb="5">
      <t>ツウシンギョウ</t>
    </rPh>
    <phoneticPr fontId="6"/>
  </si>
  <si>
    <t xml:space="preserve">電気・ガス・熱供給・水道業 </t>
  </si>
  <si>
    <t xml:space="preserve">製造業    </t>
  </si>
  <si>
    <t xml:space="preserve">建設業    </t>
  </si>
  <si>
    <t xml:space="preserve">鉱業，採石業，砂利採取業    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</si>
  <si>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 xml:space="preserve">漁業    </t>
  </si>
  <si>
    <t>　うち農業（内数）</t>
    <rPh sb="3" eb="5">
      <t>ノウギョウ</t>
    </rPh>
    <rPh sb="6" eb="7">
      <t>ウチ</t>
    </rPh>
    <rPh sb="7" eb="8">
      <t>スウ</t>
    </rPh>
    <phoneticPr fontId="1"/>
  </si>
  <si>
    <t xml:space="preserve">農業，林業    </t>
    <rPh sb="3" eb="5">
      <t>リンギョウ</t>
    </rPh>
    <phoneticPr fontId="1"/>
  </si>
  <si>
    <t>（女）</t>
  </si>
  <si>
    <t>（男）</t>
  </si>
  <si>
    <t>総   数</t>
    <phoneticPr fontId="12"/>
  </si>
  <si>
    <t>産   業   分   類</t>
    <phoneticPr fontId="12"/>
  </si>
  <si>
    <t xml:space="preserve"> 単位：人</t>
    <phoneticPr fontId="12"/>
  </si>
  <si>
    <t>単位：人</t>
    <phoneticPr fontId="11"/>
  </si>
  <si>
    <t>平成27年～令和2年</t>
    <rPh sb="6" eb="8">
      <t>レイワ</t>
    </rPh>
    <phoneticPr fontId="2"/>
  </si>
  <si>
    <t>-</t>
  </si>
  <si>
    <t>注　不詳補完値（原数値に含まれる「不詳」を按分等によって補完したもの）</t>
    <rPh sb="0" eb="1">
      <t>チュウ</t>
    </rPh>
    <rPh sb="2" eb="4">
      <t>フショウ</t>
    </rPh>
    <rPh sb="4" eb="6">
      <t>ホカン</t>
    </rPh>
    <rPh sb="6" eb="7">
      <t>チ</t>
    </rPh>
    <rPh sb="8" eb="9">
      <t>ゲン</t>
    </rPh>
    <rPh sb="9" eb="11">
      <t>スウチ</t>
    </rPh>
    <rPh sb="12" eb="13">
      <t>フク</t>
    </rPh>
    <rPh sb="17" eb="19">
      <t>フショウ</t>
    </rPh>
    <rPh sb="21" eb="23">
      <t>アンブン</t>
    </rPh>
    <rPh sb="23" eb="24">
      <t>トウ</t>
    </rPh>
    <rPh sb="28" eb="30">
      <t>ホカン</t>
    </rPh>
    <phoneticPr fontId="1"/>
  </si>
  <si>
    <t>注　不詳補完値（原数値に含まれる「不詳」を按分等によって補完したもの）</t>
    <phoneticPr fontId="1"/>
  </si>
  <si>
    <t>注　不詳補完値（原数値に含まれる「不詳」を按分等によって補完したもの）</t>
    <phoneticPr fontId="1"/>
  </si>
  <si>
    <t>注　平成22年は総数に不詳を含む
　　平成27年及び令和２年は不詳補完値（原数値に含まれる「不詳」を按分等によって補完したもの）</t>
    <rPh sb="2" eb="4">
      <t>ヘイセイ</t>
    </rPh>
    <rPh sb="6" eb="7">
      <t>ネン</t>
    </rPh>
    <rPh sb="8" eb="10">
      <t>ソウスウ</t>
    </rPh>
    <rPh sb="11" eb="13">
      <t>フショウ</t>
    </rPh>
    <rPh sb="14" eb="15">
      <t>フク</t>
    </rPh>
    <rPh sb="19" eb="21">
      <t>ヘイセイ</t>
    </rPh>
    <rPh sb="23" eb="24">
      <t>ネン</t>
    </rPh>
    <rPh sb="24" eb="25">
      <t>オヨ</t>
    </rPh>
    <rPh sb="26" eb="28">
      <t>レイワ</t>
    </rPh>
    <rPh sb="29" eb="30">
      <t>ネン</t>
    </rPh>
    <phoneticPr fontId="15"/>
  </si>
  <si>
    <t>注　不詳補完値（原数値に含まれる「不詳」を按分等によって補完したもの）</t>
    <phoneticPr fontId="12"/>
  </si>
  <si>
    <t xml:space="preserve">公務
（他に分類されるものを除く）    </t>
    <rPh sb="14" eb="15">
      <t>ノゾ</t>
    </rPh>
    <phoneticPr fontId="1"/>
  </si>
  <si>
    <t>注　不詳補完値（原数値に含まれる「不詳」を按分等によって補完したのもの）
資料　総務省統計局「国勢調査報告」</t>
    <rPh sb="0" eb="1">
      <t>チュウ</t>
    </rPh>
    <rPh sb="2" eb="4">
      <t>フショウ</t>
    </rPh>
    <rPh sb="4" eb="6">
      <t>ホカン</t>
    </rPh>
    <rPh sb="6" eb="7">
      <t>チ</t>
    </rPh>
    <rPh sb="8" eb="9">
      <t>ゲン</t>
    </rPh>
    <rPh sb="9" eb="11">
      <t>スウチ</t>
    </rPh>
    <rPh sb="12" eb="13">
      <t>フク</t>
    </rPh>
    <rPh sb="17" eb="19">
      <t>フショウ</t>
    </rPh>
    <rPh sb="21" eb="23">
      <t>アンブン</t>
    </rPh>
    <rPh sb="23" eb="24">
      <t>トウ</t>
    </rPh>
    <rPh sb="28" eb="30">
      <t>ホカン</t>
    </rPh>
    <phoneticPr fontId="11"/>
  </si>
  <si>
    <t>建設業</t>
    <phoneticPr fontId="1"/>
  </si>
  <si>
    <t>製造業</t>
    <phoneticPr fontId="1"/>
  </si>
  <si>
    <t>総数</t>
    <phoneticPr fontId="1"/>
  </si>
  <si>
    <t>市町村</t>
    <phoneticPr fontId="1"/>
  </si>
  <si>
    <t>漁業</t>
    <phoneticPr fontId="11"/>
  </si>
  <si>
    <t>高千穂町</t>
    <phoneticPr fontId="11"/>
  </si>
  <si>
    <t>日之影町</t>
    <phoneticPr fontId="11"/>
  </si>
  <si>
    <t>五ケ瀬町</t>
    <phoneticPr fontId="11"/>
  </si>
  <si>
    <t>児湯郡</t>
    <phoneticPr fontId="1"/>
  </si>
  <si>
    <t>綾　　　町</t>
    <phoneticPr fontId="1"/>
  </si>
  <si>
    <t>木　城　町</t>
    <phoneticPr fontId="1"/>
  </si>
  <si>
    <t>川　南　町</t>
    <phoneticPr fontId="1"/>
  </si>
  <si>
    <t>都　農　町</t>
    <phoneticPr fontId="1"/>
  </si>
  <si>
    <t>新　富　町</t>
    <phoneticPr fontId="1"/>
  </si>
  <si>
    <t>高　鍋　町</t>
    <phoneticPr fontId="1"/>
  </si>
  <si>
    <t>綾 　　町</t>
    <phoneticPr fontId="1"/>
  </si>
  <si>
    <t>西米良村</t>
    <phoneticPr fontId="1"/>
  </si>
  <si>
    <t>木 城 町</t>
    <phoneticPr fontId="1"/>
  </si>
  <si>
    <t>川 南 町</t>
    <phoneticPr fontId="1"/>
  </si>
  <si>
    <t>都 農 町</t>
    <phoneticPr fontId="1"/>
  </si>
  <si>
    <t>新 富 町</t>
    <phoneticPr fontId="1"/>
  </si>
  <si>
    <t>高 鍋 町</t>
    <phoneticPr fontId="1"/>
  </si>
  <si>
    <t>令和 2年</t>
    <rPh sb="0" eb="2">
      <t>レイワ</t>
    </rPh>
    <phoneticPr fontId="11"/>
  </si>
  <si>
    <t>綾    町</t>
    <phoneticPr fontId="1"/>
  </si>
  <si>
    <t>児 湯 郡</t>
    <phoneticPr fontId="1"/>
  </si>
  <si>
    <t>美 郷 町</t>
    <rPh sb="0" eb="1">
      <t>ビ</t>
    </rPh>
    <rPh sb="2" eb="3">
      <t>ゴウ</t>
    </rPh>
    <rPh sb="4" eb="5">
      <t>マチ</t>
    </rPh>
    <phoneticPr fontId="10"/>
  </si>
  <si>
    <t>令和 2年</t>
    <rPh sb="0" eb="2">
      <t>レイワ</t>
    </rPh>
    <rPh sb="4" eb="5">
      <t>ネン</t>
    </rPh>
    <phoneticPr fontId="11"/>
  </si>
  <si>
    <t>郡　　　計</t>
    <phoneticPr fontId="1"/>
  </si>
  <si>
    <t>市　    計</t>
    <phoneticPr fontId="1"/>
  </si>
  <si>
    <t>総　    数</t>
    <phoneticPr fontId="1"/>
  </si>
  <si>
    <t>市町村</t>
    <phoneticPr fontId="10"/>
  </si>
  <si>
    <t>（１）世帯数、人口及び密度（令和２年10月１日）</t>
    <rPh sb="14" eb="16">
      <t>レイワ</t>
    </rPh>
    <rPh sb="17" eb="18">
      <t>ネン</t>
    </rPh>
    <rPh sb="20" eb="21">
      <t>ガツ</t>
    </rPh>
    <rPh sb="22" eb="23">
      <t>ニチ</t>
    </rPh>
    <phoneticPr fontId="2"/>
  </si>
  <si>
    <t>（２）年齢（各歳）、男女別人口（令和２年10月１日）</t>
    <phoneticPr fontId="2"/>
  </si>
  <si>
    <t>（３）年齢（5歳階級）、男女別人口（令和２年10月１日）</t>
    <phoneticPr fontId="1"/>
  </si>
  <si>
    <t>（３）年齢（5歳階級）、男女別人口（令和２年10月１日）（つづき）</t>
    <phoneticPr fontId="1"/>
  </si>
  <si>
    <t>（３）年齢（５歳階級）、男女別人口（令和２年10月１日）（つづき）</t>
    <phoneticPr fontId="1"/>
  </si>
  <si>
    <t>（３）年齢（５歳階級）、男女別人口（令和２年10月１日）（つづき）  単位：人</t>
    <rPh sb="35" eb="37">
      <t>タンイ</t>
    </rPh>
    <rPh sb="38" eb="39">
      <t>ニン</t>
    </rPh>
    <phoneticPr fontId="1"/>
  </si>
  <si>
    <t>（４）職業（大分類）別15歳以上就業者数（令和２年10月１日）</t>
    <phoneticPr fontId="10"/>
  </si>
  <si>
    <t>（５）世帯人員(10区分)別一般世帯数及び一般世帯人員（令和２年10月１日）</t>
    <phoneticPr fontId="11"/>
  </si>
  <si>
    <t>（６）施設等の世帯の種類（６区分）別世帯数及び世帯人員（令和２年10月１日）</t>
    <phoneticPr fontId="11"/>
  </si>
  <si>
    <t>（７）労働力状態及び男女別15歳以上人口（令和２年10月１日）</t>
    <rPh sb="8" eb="9">
      <t>オヨ</t>
    </rPh>
    <rPh sb="10" eb="12">
      <t>ダンジョ</t>
    </rPh>
    <phoneticPr fontId="15"/>
  </si>
  <si>
    <t>（８）労働力状態（３区分）、年齢（５歳階級）及び男女別15歳以上人口（令和２年10月１日）</t>
    <rPh sb="6" eb="8">
      <t>ジョウタイ</t>
    </rPh>
    <rPh sb="22" eb="23">
      <t>オヨ</t>
    </rPh>
    <rPh sb="24" eb="26">
      <t>ダンジョ</t>
    </rPh>
    <rPh sb="29" eb="30">
      <t>サイ</t>
    </rPh>
    <rPh sb="30" eb="32">
      <t>イジョウ</t>
    </rPh>
    <phoneticPr fontId="12"/>
  </si>
  <si>
    <t>（９）産業（大分類）、年齢（５歳階級）、男女別15歳以上就業者数（令和２年10月１日）</t>
    <phoneticPr fontId="12"/>
  </si>
  <si>
    <t>（１０）産業（大分類）別15歳以上就業者数（令和２年10月１日）</t>
    <phoneticPr fontId="11"/>
  </si>
  <si>
    <t>管理的職業従事者</t>
    <phoneticPr fontId="1"/>
  </si>
  <si>
    <t>専門的・技術的職業従事者</t>
    <phoneticPr fontId="1"/>
  </si>
  <si>
    <t>サービス職業従事者</t>
    <phoneticPr fontId="1"/>
  </si>
  <si>
    <t>保安職業従事者</t>
    <phoneticPr fontId="1"/>
  </si>
  <si>
    <t>農林漁業従事者</t>
    <phoneticPr fontId="1"/>
  </si>
  <si>
    <t>生産工程従事者</t>
    <phoneticPr fontId="10"/>
  </si>
  <si>
    <t>輸送・機械運転従事者</t>
    <rPh sb="0" eb="2">
      <t>ユソウ</t>
    </rPh>
    <phoneticPr fontId="10"/>
  </si>
  <si>
    <t>運搬・清掃・包装等従事者</t>
    <rPh sb="0" eb="2">
      <t>ウンパン</t>
    </rPh>
    <rPh sb="3" eb="4">
      <t>セイ</t>
    </rPh>
    <phoneticPr fontId="14"/>
  </si>
  <si>
    <t>建設・採掘従事者従事者</t>
    <rPh sb="0" eb="2">
      <t>ケンセツ</t>
    </rPh>
    <phoneticPr fontId="14"/>
  </si>
  <si>
    <t>寮・寄宿舎の学生・ 生徒</t>
    <phoneticPr fontId="1"/>
  </si>
  <si>
    <t>病 院 ・療養所の入 院 者</t>
    <phoneticPr fontId="11"/>
  </si>
  <si>
    <t>社会施設の入所者</t>
    <phoneticPr fontId="1"/>
  </si>
  <si>
    <t>営舎内</t>
    <phoneticPr fontId="1"/>
  </si>
  <si>
    <t>矯正施設の入所者</t>
    <phoneticPr fontId="1"/>
  </si>
  <si>
    <t>総数</t>
    <phoneticPr fontId="1"/>
  </si>
  <si>
    <t xml:space="preserve"> 労働力人口</t>
    <phoneticPr fontId="1"/>
  </si>
  <si>
    <t>労働力人口</t>
    <phoneticPr fontId="1"/>
  </si>
  <si>
    <r>
      <t xml:space="preserve">サービス業
</t>
    </r>
    <r>
      <rPr>
        <sz val="16"/>
        <rFont val="ＭＳ Ｐ明朝"/>
        <family val="1"/>
        <charset val="128"/>
      </rPr>
      <t xml:space="preserve">（他に分類されないもの）    </t>
    </r>
    <rPh sb="7" eb="8">
      <t>ホカ</t>
    </rPh>
    <rPh sb="9" eb="11">
      <t>ブンルイ</t>
    </rPh>
    <phoneticPr fontId="1"/>
  </si>
  <si>
    <t>うち農業（内数）</t>
    <rPh sb="2" eb="4">
      <t>ノウギョウ</t>
    </rPh>
    <phoneticPr fontId="11"/>
  </si>
  <si>
    <t>鉱業・採石業・砂利採取業</t>
    <rPh sb="0" eb="1">
      <t>コウ</t>
    </rPh>
    <rPh sb="1" eb="2">
      <t>ギョウ</t>
    </rPh>
    <phoneticPr fontId="11"/>
  </si>
  <si>
    <t>電気･ｶﾞｽ･熱供給･水道業</t>
    <phoneticPr fontId="11"/>
  </si>
  <si>
    <t>情報通信業</t>
    <phoneticPr fontId="11"/>
  </si>
  <si>
    <t>運輸業・郵便業</t>
    <phoneticPr fontId="11"/>
  </si>
  <si>
    <t>卸売業・小売業</t>
    <phoneticPr fontId="11"/>
  </si>
  <si>
    <t>金融業・保険業</t>
    <phoneticPr fontId="11"/>
  </si>
  <si>
    <t>不動産業物品賃貸業</t>
    <phoneticPr fontId="11"/>
  </si>
  <si>
    <t>生活関連サービス業娯楽業</t>
    <rPh sb="0" eb="2">
      <t>セイカツ</t>
    </rPh>
    <rPh sb="2" eb="4">
      <t>カンレン</t>
    </rPh>
    <phoneticPr fontId="11"/>
  </si>
  <si>
    <t>教育・学習支援業</t>
    <rPh sb="0" eb="2">
      <t>キョウイク</t>
    </rPh>
    <phoneticPr fontId="11"/>
  </si>
  <si>
    <t>医療・福祉</t>
    <phoneticPr fontId="11"/>
  </si>
  <si>
    <t>サービス業(他に分類されないもの)</t>
    <phoneticPr fontId="11"/>
  </si>
  <si>
    <t>公務（他に分類されるものを除く）</t>
    <rPh sb="0" eb="1">
      <t>コウ</t>
    </rPh>
    <rPh sb="1" eb="2">
      <t>ツトム</t>
    </rPh>
    <phoneticPr fontId="11"/>
  </si>
  <si>
    <t>第１次産業</t>
    <phoneticPr fontId="11"/>
  </si>
  <si>
    <t>第２次産業</t>
    <phoneticPr fontId="11"/>
  </si>
  <si>
    <t>第３次産業</t>
    <phoneticPr fontId="11"/>
  </si>
  <si>
    <t>学術研究専門･技術サービス業</t>
    <rPh sb="0" eb="2">
      <t>ガクジュツ</t>
    </rPh>
    <rPh sb="2" eb="4">
      <t>ケンキュウ</t>
    </rPh>
    <phoneticPr fontId="11"/>
  </si>
  <si>
    <t>農業・林業</t>
    <phoneticPr fontId="11"/>
  </si>
  <si>
    <t>宿泊業・飲食サービス業</t>
    <rPh sb="0" eb="2">
      <t>シュクハク</t>
    </rPh>
    <rPh sb="2" eb="3">
      <t>ギョウ</t>
    </rPh>
    <phoneticPr fontId="11"/>
  </si>
  <si>
    <t>複合サービス事業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</si>
</sst>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"/>
    <numFmt numFmtId="177" formatCode="#,##0.0"/>
    <numFmt numFmtId="178" formatCode="* #,##0;_ * \-#,##0;* &quot;-&quot;;@\ "/>
    <numFmt numFmtId="179" formatCode="#,##0;&quot;▲ &quot;#,##0"/>
    <numFmt numFmtId="180" formatCode="###,###,##0;&quot;-&quot;##,###,##0"/>
    <numFmt numFmtId="181" formatCode="#,##0_);[Red]\(#,##0\)"/>
    <numFmt numFmtId="182" formatCode="_ * #,##0;_ * \-#,##0;_ * &quot;-&quot;;_ @"/>
  </numFmts>
  <fonts count="36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平成丸ｺﾞｼｯｸ体W4"/>
      <family val="3"/>
      <charset val="128"/>
    </font>
    <font>
      <sz val="11"/>
      <name val="ＭＳ Ｐゴシック"/>
      <family val="3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6"/>
      <name val="HG平成丸ｺﾞｼｯｸ体W4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7">
    <xf numFmtId="0" fontId="0" fillId="2" borderId="0"/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24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9" borderId="25" applyNumberFormat="0" applyFon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31" borderId="3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2" borderId="2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33" fillId="33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25">
    <xf numFmtId="0" fontId="0" fillId="2" borderId="0" xfId="0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176" fontId="5" fillId="0" borderId="2" xfId="0" applyNumberFormat="1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7" fillId="0" borderId="3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17" fillId="0" borderId="0" xfId="41" applyNumberForma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8" fillId="0" borderId="0" xfId="0" applyNumberFormat="1" applyFont="1" applyFill="1"/>
    <xf numFmtId="0" fontId="0" fillId="0" borderId="0" xfId="0" applyFill="1" applyAlignment="1">
      <alignment vertical="center"/>
    </xf>
    <xf numFmtId="0" fontId="17" fillId="0" borderId="0" xfId="4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/>
    <xf numFmtId="0" fontId="0" fillId="0" borderId="2" xfId="0" applyFill="1" applyBorder="1"/>
    <xf numFmtId="0" fontId="3" fillId="0" borderId="0" xfId="0" applyFont="1" applyFill="1"/>
    <xf numFmtId="0" fontId="3" fillId="0" borderId="8" xfId="0" applyFont="1" applyFill="1" applyBorder="1"/>
    <xf numFmtId="0" fontId="5" fillId="0" borderId="9" xfId="0" applyFont="1" applyFill="1" applyBorder="1" applyAlignment="1">
      <alignment vertical="center"/>
    </xf>
    <xf numFmtId="0" fontId="10" fillId="0" borderId="0" xfId="43" applyFont="1"/>
    <xf numFmtId="0" fontId="13" fillId="0" borderId="0" xfId="43" applyFont="1"/>
    <xf numFmtId="0" fontId="5" fillId="0" borderId="0" xfId="43" applyFont="1"/>
    <xf numFmtId="0" fontId="3" fillId="0" borderId="0" xfId="0" applyFont="1" applyFill="1" applyAlignment="1">
      <alignment horizontal="center" vertic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1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41" fontId="6" fillId="0" borderId="12" xfId="0" applyNumberFormat="1" applyFont="1" applyFill="1" applyBorder="1" applyAlignment="1">
      <alignment horizontal="left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6" fillId="0" borderId="2" xfId="0" applyNumberFormat="1" applyFont="1" applyFill="1" applyBorder="1"/>
    <xf numFmtId="0" fontId="6" fillId="0" borderId="10" xfId="0" applyFont="1" applyFill="1" applyBorder="1" applyAlignment="1">
      <alignment vertical="center"/>
    </xf>
    <xf numFmtId="37" fontId="34" fillId="2" borderId="3" xfId="0" applyNumberFormat="1" applyFont="1" applyBorder="1" applyAlignment="1">
      <alignment horizontal="right" vertical="top"/>
    </xf>
    <xf numFmtId="37" fontId="34" fillId="2" borderId="0" xfId="0" applyNumberFormat="1" applyFont="1" applyAlignment="1">
      <alignment horizontal="right" vertical="top"/>
    </xf>
    <xf numFmtId="37" fontId="34" fillId="2" borderId="33" xfId="0" applyNumberFormat="1" applyFont="1" applyBorder="1" applyAlignment="1">
      <alignment horizontal="right" vertical="top"/>
    </xf>
    <xf numFmtId="37" fontId="34" fillId="2" borderId="17" xfId="0" applyNumberFormat="1" applyFont="1" applyBorder="1" applyAlignment="1">
      <alignment horizontal="right" vertical="top"/>
    </xf>
    <xf numFmtId="38" fontId="5" fillId="0" borderId="2" xfId="46" applyFont="1" applyFill="1" applyBorder="1" applyAlignment="1">
      <alignment horizontal="right" vertical="center"/>
    </xf>
    <xf numFmtId="38" fontId="5" fillId="0" borderId="1" xfId="46" applyFont="1" applyFill="1" applyBorder="1" applyAlignment="1">
      <alignment horizontal="right"/>
    </xf>
    <xf numFmtId="38" fontId="5" fillId="0" borderId="2" xfId="46" applyFont="1" applyFill="1" applyBorder="1" applyAlignment="1">
      <alignment horizontal="right"/>
    </xf>
    <xf numFmtId="38" fontId="5" fillId="0" borderId="3" xfId="46" applyFont="1" applyFill="1" applyBorder="1" applyAlignment="1">
      <alignment horizontal="right"/>
    </xf>
    <xf numFmtId="38" fontId="5" fillId="0" borderId="0" xfId="46" applyFont="1" applyFill="1" applyAlignment="1">
      <alignment horizontal="right"/>
    </xf>
    <xf numFmtId="38" fontId="5" fillId="0" borderId="0" xfId="46" applyFont="1" applyFill="1" applyBorder="1" applyAlignment="1">
      <alignment horizontal="right"/>
    </xf>
    <xf numFmtId="38" fontId="5" fillId="0" borderId="1" xfId="46" applyFont="1" applyFill="1" applyBorder="1" applyAlignment="1">
      <alignment horizontal="right" vertical="center"/>
    </xf>
    <xf numFmtId="40" fontId="5" fillId="0" borderId="0" xfId="46" applyNumberFormat="1" applyFont="1" applyFill="1" applyAlignment="1">
      <alignment horizontal="right"/>
    </xf>
    <xf numFmtId="40" fontId="5" fillId="0" borderId="0" xfId="46" applyNumberFormat="1" applyFont="1" applyFill="1" applyBorder="1" applyAlignment="1">
      <alignment horizontal="right"/>
    </xf>
    <xf numFmtId="40" fontId="5" fillId="0" borderId="2" xfId="46" applyNumberFormat="1" applyFont="1" applyFill="1" applyBorder="1" applyAlignment="1">
      <alignment horizontal="right"/>
    </xf>
    <xf numFmtId="40" fontId="5" fillId="0" borderId="2" xfId="46" applyNumberFormat="1" applyFont="1" applyFill="1" applyBorder="1" applyAlignment="1">
      <alignment horizontal="right" vertical="center"/>
    </xf>
    <xf numFmtId="179" fontId="10" fillId="0" borderId="0" xfId="43" applyNumberFormat="1" applyFont="1"/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80" fontId="6" fillId="0" borderId="0" xfId="44" applyNumberFormat="1" applyFont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2" xfId="0" applyFont="1" applyFill="1" applyBorder="1"/>
    <xf numFmtId="0" fontId="6" fillId="0" borderId="1" xfId="0" applyFont="1" applyFill="1" applyBorder="1"/>
    <xf numFmtId="0" fontId="6" fillId="0" borderId="3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7" fontId="34" fillId="2" borderId="9" xfId="0" applyNumberFormat="1" applyFont="1" applyBorder="1" applyAlignment="1">
      <alignment horizontal="right" vertical="top"/>
    </xf>
    <xf numFmtId="37" fontId="34" fillId="2" borderId="20" xfId="0" applyNumberFormat="1" applyFont="1" applyBorder="1" applyAlignment="1">
      <alignment horizontal="right" vertical="top"/>
    </xf>
    <xf numFmtId="37" fontId="34" fillId="2" borderId="18" xfId="0" applyNumberFormat="1" applyFont="1" applyBorder="1" applyAlignment="1">
      <alignment horizontal="right" vertical="top"/>
    </xf>
    <xf numFmtId="37" fontId="34" fillId="2" borderId="13" xfId="0" applyNumberFormat="1" applyFont="1" applyBorder="1" applyAlignment="1">
      <alignment horizontal="right" vertical="top"/>
    </xf>
    <xf numFmtId="37" fontId="34" fillId="2" borderId="19" xfId="0" applyNumberFormat="1" applyFont="1" applyBorder="1" applyAlignment="1">
      <alignment horizontal="right" vertical="top"/>
    </xf>
    <xf numFmtId="0" fontId="0" fillId="0" borderId="0" xfId="0" applyFill="1" applyAlignment="1">
      <alignment horizontal="center" vertical="center"/>
    </xf>
    <xf numFmtId="180" fontId="0" fillId="0" borderId="0" xfId="44" applyNumberFormat="1" applyFont="1" applyAlignment="1">
      <alignment horizontal="right" vertical="center"/>
    </xf>
    <xf numFmtId="179" fontId="0" fillId="0" borderId="0" xfId="44" applyNumberFormat="1" applyFont="1" applyAlignment="1">
      <alignment horizontal="right" vertical="center"/>
    </xf>
    <xf numFmtId="41" fontId="0" fillId="0" borderId="0" xfId="0" applyNumberFormat="1" applyFill="1"/>
    <xf numFmtId="41" fontId="0" fillId="0" borderId="0" xfId="0" applyNumberFormat="1" applyFill="1" applyAlignment="1">
      <alignment horizontal="center" vertical="center"/>
    </xf>
    <xf numFmtId="41" fontId="0" fillId="0" borderId="3" xfId="0" applyNumberFormat="1" applyFill="1" applyBorder="1" applyAlignment="1">
      <alignment vertical="center"/>
    </xf>
    <xf numFmtId="41" fontId="13" fillId="0" borderId="1" xfId="0" applyNumberFormat="1" applyFont="1" applyFill="1" applyBorder="1" applyAlignment="1">
      <alignment horizontal="right" vertical="center"/>
    </xf>
    <xf numFmtId="41" fontId="13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181" fontId="13" fillId="0" borderId="2" xfId="0" applyNumberFormat="1" applyFont="1" applyFill="1" applyBorder="1" applyAlignment="1">
      <alignment horizontal="right" vertical="center"/>
    </xf>
    <xf numFmtId="41" fontId="6" fillId="0" borderId="4" xfId="0" applyNumberFormat="1" applyFont="1" applyFill="1" applyBorder="1" applyAlignment="1">
      <alignment vertical="top"/>
    </xf>
    <xf numFmtId="41" fontId="6" fillId="0" borderId="4" xfId="0" applyNumberFormat="1" applyFont="1" applyFill="1" applyBorder="1" applyAlignment="1">
      <alignment vertical="top" wrapText="1"/>
    </xf>
    <xf numFmtId="41" fontId="6" fillId="0" borderId="37" xfId="0" applyNumberFormat="1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0" xfId="0" applyNumberFormat="1" applyFill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8" xfId="0" applyNumberFormat="1" applyFill="1" applyBorder="1" applyAlignment="1">
      <alignment horizontal="right" vertical="center"/>
    </xf>
    <xf numFmtId="178" fontId="0" fillId="0" borderId="13" xfId="0" applyNumberForma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distributed"/>
    </xf>
    <xf numFmtId="0" fontId="5" fillId="0" borderId="0" xfId="46" applyNumberFormat="1" applyFont="1" applyFill="1" applyAlignment="1">
      <alignment horizontal="distributed" vertical="distributed" justifyLastLine="1"/>
    </xf>
    <xf numFmtId="0" fontId="5" fillId="0" borderId="2" xfId="46" applyNumberFormat="1" applyFont="1" applyFill="1" applyBorder="1" applyAlignment="1">
      <alignment horizontal="distributed" vertical="distributed"/>
    </xf>
    <xf numFmtId="0" fontId="5" fillId="0" borderId="2" xfId="46" applyNumberFormat="1" applyFont="1" applyFill="1" applyBorder="1" applyAlignment="1">
      <alignment horizontal="left" vertical="center"/>
    </xf>
    <xf numFmtId="0" fontId="5" fillId="0" borderId="0" xfId="46" applyNumberFormat="1" applyFont="1" applyFill="1" applyBorder="1" applyAlignment="1">
      <alignment horizontal="distributed" vertical="distributed" justifyLastLine="1"/>
    </xf>
    <xf numFmtId="0" fontId="5" fillId="0" borderId="11" xfId="46" applyNumberFormat="1" applyFont="1" applyFill="1" applyBorder="1" applyAlignment="1">
      <alignment horizontal="distributed" vertical="distributed"/>
    </xf>
    <xf numFmtId="0" fontId="6" fillId="0" borderId="12" xfId="46" applyNumberFormat="1" applyFont="1" applyFill="1" applyBorder="1" applyAlignment="1">
      <alignment horizontal="distributed" vertical="distributed" justifyLastLine="1"/>
    </xf>
    <xf numFmtId="0" fontId="6" fillId="0" borderId="21" xfId="46" applyNumberFormat="1" applyFont="1" applyFill="1" applyBorder="1" applyAlignment="1">
      <alignment horizontal="distributed" vertical="distributed"/>
    </xf>
    <xf numFmtId="0" fontId="6" fillId="0" borderId="21" xfId="46" applyNumberFormat="1" applyFont="1" applyFill="1" applyBorder="1" applyAlignment="1">
      <alignment horizontal="left" vertical="center"/>
    </xf>
    <xf numFmtId="0" fontId="3" fillId="0" borderId="12" xfId="46" applyNumberFormat="1" applyFont="1" applyFill="1" applyBorder="1" applyAlignment="1">
      <alignment horizontal="distributed" vertical="distributed" justifyLastLine="1"/>
    </xf>
    <xf numFmtId="41" fontId="3" fillId="0" borderId="12" xfId="0" applyNumberFormat="1" applyFont="1" applyFill="1" applyBorder="1" applyAlignment="1">
      <alignment horizontal="left" vertical="center"/>
    </xf>
    <xf numFmtId="0" fontId="3" fillId="0" borderId="21" xfId="46" applyNumberFormat="1" applyFont="1" applyFill="1" applyBorder="1" applyAlignment="1">
      <alignment horizontal="distributed" vertical="distributed"/>
    </xf>
    <xf numFmtId="0" fontId="3" fillId="0" borderId="21" xfId="46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0" borderId="0" xfId="0" applyFont="1" applyFill="1" applyAlignment="1">
      <alignment horizontal="distributed" vertical="distributed"/>
    </xf>
    <xf numFmtId="0" fontId="6" fillId="0" borderId="6" xfId="0" applyFont="1" applyFill="1" applyBorder="1" applyAlignment="1">
      <alignment horizontal="distributed" vertical="distributed"/>
    </xf>
    <xf numFmtId="0" fontId="6" fillId="0" borderId="0" xfId="46" applyNumberFormat="1" applyFont="1" applyFill="1" applyAlignment="1">
      <alignment horizontal="distributed" vertical="distributed" justifyLastLine="1"/>
    </xf>
    <xf numFmtId="38" fontId="6" fillId="0" borderId="3" xfId="46" applyFont="1" applyFill="1" applyBorder="1" applyAlignment="1">
      <alignment vertical="center"/>
    </xf>
    <xf numFmtId="38" fontId="6" fillId="0" borderId="0" xfId="46" applyFont="1" applyFill="1" applyAlignment="1">
      <alignment vertical="center"/>
    </xf>
    <xf numFmtId="0" fontId="6" fillId="0" borderId="20" xfId="46" applyNumberFormat="1" applyFont="1" applyFill="1" applyBorder="1" applyAlignment="1">
      <alignment horizontal="distributed" vertical="distributed" justifyLastLine="1"/>
    </xf>
    <xf numFmtId="38" fontId="6" fillId="0" borderId="0" xfId="46" applyFont="1" applyFill="1" applyBorder="1" applyAlignment="1">
      <alignment vertical="center"/>
    </xf>
    <xf numFmtId="0" fontId="6" fillId="0" borderId="2" xfId="46" applyNumberFormat="1" applyFont="1" applyFill="1" applyBorder="1" applyAlignment="1">
      <alignment horizontal="distributed" vertical="distributed"/>
    </xf>
    <xf numFmtId="38" fontId="6" fillId="0" borderId="1" xfId="46" applyFont="1" applyFill="1" applyBorder="1" applyAlignment="1">
      <alignment vertical="center"/>
    </xf>
    <xf numFmtId="38" fontId="6" fillId="0" borderId="2" xfId="46" applyFont="1" applyFill="1" applyBorder="1" applyAlignment="1">
      <alignment vertical="center"/>
    </xf>
    <xf numFmtId="0" fontId="6" fillId="0" borderId="7" xfId="46" applyNumberFormat="1" applyFont="1" applyFill="1" applyBorder="1" applyAlignment="1">
      <alignment horizontal="distributed" vertical="distributed"/>
    </xf>
    <xf numFmtId="0" fontId="6" fillId="0" borderId="2" xfId="46" applyNumberFormat="1" applyFont="1" applyFill="1" applyBorder="1" applyAlignment="1">
      <alignment horizontal="left" vertical="center"/>
    </xf>
    <xf numFmtId="0" fontId="6" fillId="0" borderId="7" xfId="46" applyNumberFormat="1" applyFont="1" applyFill="1" applyBorder="1" applyAlignment="1">
      <alignment horizontal="left" vertical="center"/>
    </xf>
    <xf numFmtId="38" fontId="6" fillId="0" borderId="0" xfId="46" applyFont="1" applyFill="1" applyAlignment="1">
      <alignment horizontal="right" vertical="center"/>
    </xf>
    <xf numFmtId="38" fontId="6" fillId="0" borderId="35" xfId="46" applyFont="1" applyFill="1" applyBorder="1" applyAlignment="1">
      <alignment horizontal="right" vertical="center"/>
    </xf>
    <xf numFmtId="0" fontId="6" fillId="0" borderId="0" xfId="46" applyNumberFormat="1" applyFont="1" applyFill="1" applyBorder="1" applyAlignment="1">
      <alignment horizontal="distributed" vertical="distributed" justifyLastLine="1"/>
    </xf>
    <xf numFmtId="38" fontId="6" fillId="0" borderId="2" xfId="46" applyFont="1" applyFill="1" applyBorder="1" applyAlignment="1"/>
    <xf numFmtId="38" fontId="6" fillId="0" borderId="1" xfId="46" applyFont="1" applyFill="1" applyBorder="1" applyAlignment="1"/>
    <xf numFmtId="0" fontId="6" fillId="0" borderId="2" xfId="46" applyNumberFormat="1" applyFont="1" applyFill="1" applyBorder="1" applyAlignment="1">
      <alignment horizontal="center" vertical="center"/>
    </xf>
    <xf numFmtId="38" fontId="6" fillId="0" borderId="1" xfId="46" applyFont="1" applyFill="1" applyBorder="1" applyAlignment="1">
      <alignment horizontal="right"/>
    </xf>
    <xf numFmtId="38" fontId="6" fillId="0" borderId="2" xfId="46" applyFont="1" applyFill="1" applyBorder="1" applyAlignment="1">
      <alignment horizontal="right"/>
    </xf>
    <xf numFmtId="178" fontId="6" fillId="0" borderId="0" xfId="0" applyNumberFormat="1" applyFont="1" applyFill="1"/>
    <xf numFmtId="0" fontId="6" fillId="0" borderId="0" xfId="43" applyFont="1"/>
    <xf numFmtId="0" fontId="6" fillId="0" borderId="2" xfId="41" applyFont="1" applyBorder="1" applyAlignment="1"/>
    <xf numFmtId="179" fontId="6" fillId="0" borderId="0" xfId="43" applyNumberFormat="1" applyFont="1" applyAlignment="1">
      <alignment horizontal="right"/>
    </xf>
    <xf numFmtId="41" fontId="6" fillId="0" borderId="22" xfId="43" applyNumberFormat="1" applyFont="1" applyBorder="1"/>
    <xf numFmtId="179" fontId="6" fillId="0" borderId="0" xfId="43" applyNumberFormat="1" applyFont="1" applyAlignment="1">
      <alignment horizontal="center" vertical="center"/>
    </xf>
    <xf numFmtId="179" fontId="6" fillId="0" borderId="3" xfId="43" applyNumberFormat="1" applyFont="1" applyBorder="1" applyAlignment="1">
      <alignment horizontal="center" vertical="center"/>
    </xf>
    <xf numFmtId="41" fontId="6" fillId="0" borderId="11" xfId="43" applyNumberFormat="1" applyFont="1" applyBorder="1"/>
    <xf numFmtId="179" fontId="6" fillId="0" borderId="36" xfId="43" applyNumberFormat="1" applyFont="1" applyBorder="1" applyAlignment="1">
      <alignment vertical="center"/>
    </xf>
    <xf numFmtId="179" fontId="6" fillId="0" borderId="8" xfId="43" applyNumberFormat="1" applyFont="1" applyBorder="1" applyAlignment="1">
      <alignment vertical="center"/>
    </xf>
    <xf numFmtId="179" fontId="6" fillId="0" borderId="41" xfId="43" applyNumberFormat="1" applyFont="1" applyBorder="1" applyAlignment="1">
      <alignment vertical="center"/>
    </xf>
    <xf numFmtId="179" fontId="6" fillId="0" borderId="0" xfId="43" applyNumberFormat="1" applyFont="1" applyAlignment="1">
      <alignment vertical="center"/>
    </xf>
    <xf numFmtId="179" fontId="6" fillId="0" borderId="2" xfId="43" applyNumberFormat="1" applyFont="1" applyBorder="1" applyAlignment="1">
      <alignment vertical="center"/>
    </xf>
    <xf numFmtId="179" fontId="6" fillId="0" borderId="44" xfId="43" applyNumberFormat="1" applyFont="1" applyBorder="1" applyAlignment="1">
      <alignment vertical="center"/>
    </xf>
    <xf numFmtId="179" fontId="6" fillId="0" borderId="13" xfId="43" applyNumberFormat="1" applyFont="1" applyBorder="1" applyAlignment="1">
      <alignment vertical="center"/>
    </xf>
    <xf numFmtId="179" fontId="6" fillId="0" borderId="43" xfId="43" applyNumberFormat="1" applyFont="1" applyBorder="1" applyAlignment="1">
      <alignment vertical="center"/>
    </xf>
    <xf numFmtId="179" fontId="6" fillId="0" borderId="14" xfId="43" applyNumberFormat="1" applyFont="1" applyBorder="1" applyAlignment="1">
      <alignment vertical="center"/>
    </xf>
    <xf numFmtId="179" fontId="6" fillId="0" borderId="42" xfId="43" applyNumberFormat="1" applyFont="1" applyBorder="1"/>
    <xf numFmtId="179" fontId="6" fillId="0" borderId="9" xfId="43" applyNumberFormat="1" applyFont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distributed" vertical="distributed" justifyLastLine="1"/>
    </xf>
    <xf numFmtId="0" fontId="6" fillId="0" borderId="0" xfId="0" applyFont="1" applyFill="1" applyAlignment="1">
      <alignment horizontal="distributed" vertical="distributed" justifyLastLine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82" fontId="6" fillId="0" borderId="3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Alignment="1">
      <alignment horizontal="right" vertical="center"/>
    </xf>
    <xf numFmtId="182" fontId="6" fillId="0" borderId="1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distributed" vertical="distributed" justifyLastLine="1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/>
    </xf>
    <xf numFmtId="0" fontId="6" fillId="0" borderId="0" xfId="0" applyFont="1" applyFill="1" applyAlignment="1">
      <alignment horizontal="distributed" wrapText="1"/>
    </xf>
    <xf numFmtId="41" fontId="6" fillId="0" borderId="2" xfId="0" applyNumberFormat="1" applyFon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179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horizontal="right" vertical="center"/>
    </xf>
    <xf numFmtId="41" fontId="6" fillId="0" borderId="0" xfId="0" applyNumberFormat="1" applyFont="1" applyFill="1"/>
    <xf numFmtId="0" fontId="0" fillId="0" borderId="22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12" xfId="0" applyFill="1" applyBorder="1" applyAlignment="1">
      <alignment horizontal="distributed" vertical="distributed" justifyLastLine="1"/>
    </xf>
    <xf numFmtId="0" fontId="0" fillId="0" borderId="39" xfId="0" applyFill="1" applyBorder="1" applyAlignment="1">
      <alignment horizontal="distributed" vertical="distributed" justifyLastLine="1"/>
    </xf>
    <xf numFmtId="0" fontId="0" fillId="0" borderId="11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0" xfId="0" applyFill="1" applyAlignment="1">
      <alignment horizontal="center" vertical="center" shrinkToFit="1"/>
    </xf>
    <xf numFmtId="41" fontId="0" fillId="0" borderId="3" xfId="0" applyNumberFormat="1" applyFill="1" applyBorder="1" applyAlignment="1">
      <alignment horizontal="center" vertical="center" shrinkToFit="1"/>
    </xf>
    <xf numFmtId="178" fontId="0" fillId="0" borderId="3" xfId="0" applyNumberFormat="1" applyFill="1" applyBorder="1" applyAlignment="1">
      <alignment horizontal="center" vertical="center" shrinkToFit="1"/>
    </xf>
    <xf numFmtId="178" fontId="0" fillId="0" borderId="18" xfId="0" applyNumberFormat="1" applyFill="1" applyBorder="1" applyAlignment="1">
      <alignment horizontal="center" vertical="center" shrinkToFit="1"/>
    </xf>
    <xf numFmtId="41" fontId="13" fillId="0" borderId="1" xfId="0" applyNumberFormat="1" applyFont="1" applyFill="1" applyBorder="1" applyAlignment="1">
      <alignment horizontal="center" vertical="center" shrinkToFit="1"/>
    </xf>
    <xf numFmtId="41" fontId="0" fillId="0" borderId="0" xfId="0" applyNumberFormat="1" applyFill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wrapText="1"/>
    </xf>
    <xf numFmtId="0" fontId="6" fillId="2" borderId="4" xfId="0" applyFont="1" applyBorder="1" applyAlignment="1">
      <alignment vertical="top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5" fillId="2" borderId="2" xfId="0" applyFont="1" applyBorder="1"/>
    <xf numFmtId="0" fontId="6" fillId="0" borderId="8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distributed" justifyLastLine="1"/>
    </xf>
    <xf numFmtId="0" fontId="6" fillId="0" borderId="7" xfId="0" applyFont="1" applyFill="1" applyBorder="1" applyAlignment="1">
      <alignment horizontal="distributed" justifyLastLine="1"/>
    </xf>
    <xf numFmtId="3" fontId="34" fillId="2" borderId="5" xfId="0" applyNumberFormat="1" applyFont="1" applyBorder="1" applyAlignment="1">
      <alignment horizontal="right"/>
    </xf>
    <xf numFmtId="3" fontId="34" fillId="2" borderId="1" xfId="0" applyNumberFormat="1" applyFont="1" applyBorder="1" applyAlignment="1">
      <alignment horizontal="right"/>
    </xf>
    <xf numFmtId="3" fontId="34" fillId="2" borderId="4" xfId="0" applyNumberFormat="1" applyFont="1" applyBorder="1" applyAlignment="1">
      <alignment horizontal="right"/>
    </xf>
    <xf numFmtId="3" fontId="34" fillId="2" borderId="2" xfId="0" applyNumberFormat="1" applyFont="1" applyBorder="1" applyAlignment="1">
      <alignment horizontal="right"/>
    </xf>
    <xf numFmtId="3" fontId="34" fillId="2" borderId="6" xfId="0" applyNumberFormat="1" applyFont="1" applyBorder="1" applyAlignment="1">
      <alignment horizontal="right"/>
    </xf>
    <xf numFmtId="3" fontId="34" fillId="2" borderId="7" xfId="0" applyNumberFormat="1" applyFont="1" applyBorder="1" applyAlignment="1">
      <alignment horizontal="right"/>
    </xf>
    <xf numFmtId="0" fontId="6" fillId="0" borderId="16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top"/>
    </xf>
    <xf numFmtId="0" fontId="6" fillId="0" borderId="6" xfId="0" applyFont="1" applyFill="1" applyBorder="1" applyAlignment="1">
      <alignment horizontal="distributed" vertical="distributed" justifyLastLine="1"/>
    </xf>
    <xf numFmtId="0" fontId="6" fillId="0" borderId="7" xfId="0" applyFont="1" applyFill="1" applyBorder="1" applyAlignment="1">
      <alignment horizontal="distributed" vertical="distributed" justifyLastLine="1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/>
    <xf numFmtId="0" fontId="6" fillId="0" borderId="2" xfId="0" applyFont="1" applyFill="1" applyBorder="1" applyAlignment="1">
      <alignment horizontal="right"/>
    </xf>
    <xf numFmtId="0" fontId="10" fillId="0" borderId="0" xfId="43" applyFont="1"/>
    <xf numFmtId="0" fontId="17" fillId="0" borderId="0" xfId="41" applyAlignment="1"/>
    <xf numFmtId="41" fontId="6" fillId="0" borderId="12" xfId="43" applyNumberFormat="1" applyFont="1" applyBorder="1" applyAlignment="1">
      <alignment horizontal="center" vertical="center"/>
    </xf>
    <xf numFmtId="179" fontId="6" fillId="0" borderId="20" xfId="43" applyNumberFormat="1" applyFont="1" applyBorder="1" applyAlignment="1">
      <alignment horizontal="center" vertical="center"/>
    </xf>
    <xf numFmtId="0" fontId="6" fillId="0" borderId="0" xfId="43" applyFont="1" applyAlignment="1">
      <alignment horizontal="left" vertical="top"/>
    </xf>
    <xf numFmtId="49" fontId="6" fillId="0" borderId="16" xfId="43" applyNumberFormat="1" applyFont="1" applyBorder="1" applyAlignment="1">
      <alignment horizontal="distributed" vertical="center"/>
    </xf>
    <xf numFmtId="49" fontId="6" fillId="0" borderId="45" xfId="43" applyNumberFormat="1" applyFont="1" applyBorder="1" applyAlignment="1">
      <alignment horizontal="distributed" vertical="center"/>
    </xf>
    <xf numFmtId="49" fontId="6" fillId="0" borderId="46" xfId="43" applyNumberFormat="1" applyFont="1" applyBorder="1" applyAlignment="1">
      <alignment horizontal="distributed" vertical="center"/>
    </xf>
    <xf numFmtId="179" fontId="6" fillId="0" borderId="16" xfId="43" applyNumberFormat="1" applyFont="1" applyBorder="1" applyAlignment="1">
      <alignment horizontal="distributed" vertical="center"/>
    </xf>
    <xf numFmtId="179" fontId="6" fillId="0" borderId="45" xfId="43" applyNumberFormat="1" applyFont="1" applyBorder="1" applyAlignment="1">
      <alignment horizontal="distributed" vertical="center"/>
    </xf>
    <xf numFmtId="179" fontId="6" fillId="0" borderId="46" xfId="43" applyNumberFormat="1" applyFont="1" applyBorder="1" applyAlignment="1">
      <alignment horizontal="distributed" vertical="center"/>
    </xf>
    <xf numFmtId="179" fontId="6" fillId="0" borderId="5" xfId="43" applyNumberFormat="1" applyFont="1" applyBorder="1" applyAlignment="1">
      <alignment horizontal="distributed" vertical="center"/>
    </xf>
    <xf numFmtId="179" fontId="6" fillId="0" borderId="3" xfId="43" applyNumberFormat="1" applyFont="1" applyBorder="1" applyAlignment="1">
      <alignment horizontal="distributed" vertical="center"/>
    </xf>
    <xf numFmtId="179" fontId="6" fillId="0" borderId="10" xfId="43" applyNumberFormat="1" applyFont="1" applyBorder="1" applyAlignment="1">
      <alignment horizontal="distributed" vertical="center"/>
    </xf>
    <xf numFmtId="0" fontId="5" fillId="0" borderId="18" xfId="0" applyFont="1" applyFill="1" applyBorder="1" applyAlignment="1">
      <alignment horizontal="center" vertical="center"/>
    </xf>
    <xf numFmtId="0" fontId="5" fillId="2" borderId="13" xfId="0" applyFont="1" applyBorder="1" applyAlignment="1">
      <alignment horizontal="center" vertical="center"/>
    </xf>
    <xf numFmtId="0" fontId="5" fillId="0" borderId="8" xfId="0" applyFont="1" applyFill="1" applyBorder="1"/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2" borderId="2" xfId="0" applyFont="1" applyBorder="1" applyAlignment="1">
      <alignment horizontal="left"/>
    </xf>
    <xf numFmtId="0" fontId="0" fillId="2" borderId="2" xfId="0" applyBorder="1"/>
    <xf numFmtId="0" fontId="3" fillId="0" borderId="8" xfId="0" applyFont="1" applyFill="1" applyBorder="1"/>
    <xf numFmtId="0" fontId="0" fillId="2" borderId="0" xfId="0"/>
    <xf numFmtId="0" fontId="6" fillId="0" borderId="20" xfId="0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2" xfId="0" applyFont="1" applyFill="1" applyBorder="1"/>
    <xf numFmtId="0" fontId="6" fillId="2" borderId="2" xfId="0" applyFont="1" applyBorder="1"/>
    <xf numFmtId="0" fontId="6" fillId="2" borderId="13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45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horizontal="distributed" vertical="distributed" justifyLastLine="1"/>
    </xf>
    <xf numFmtId="0" fontId="6" fillId="0" borderId="13" xfId="0" applyFont="1" applyFill="1" applyBorder="1" applyAlignment="1">
      <alignment horizontal="distributed" vertical="distributed" justifyLastLine="1"/>
    </xf>
    <xf numFmtId="0" fontId="6" fillId="0" borderId="19" xfId="0" applyFont="1" applyFill="1" applyBorder="1" applyAlignment="1">
      <alignment horizontal="distributed" vertical="distributed" justifyLastLine="1"/>
    </xf>
    <xf numFmtId="41" fontId="6" fillId="0" borderId="0" xfId="0" applyNumberFormat="1" applyFont="1" applyFill="1" applyAlignment="1">
      <alignment horizontal="right"/>
    </xf>
    <xf numFmtId="41" fontId="6" fillId="0" borderId="4" xfId="0" applyNumberFormat="1" applyFont="1" applyFill="1" applyBorder="1" applyAlignment="1">
      <alignment horizontal="center"/>
    </xf>
    <xf numFmtId="41" fontId="6" fillId="0" borderId="2" xfId="0" applyNumberFormat="1" applyFont="1" applyFill="1" applyBorder="1" applyAlignment="1">
      <alignment horizontal="right"/>
    </xf>
    <xf numFmtId="0" fontId="6" fillId="2" borderId="0" xfId="0" applyFont="1"/>
    <xf numFmtId="0" fontId="0" fillId="0" borderId="38" xfId="0" applyFill="1" applyBorder="1" applyAlignment="1">
      <alignment horizontal="distributed" vertical="center" wrapText="1"/>
    </xf>
    <xf numFmtId="0" fontId="0" fillId="0" borderId="39" xfId="0" applyFill="1" applyBorder="1" applyAlignment="1">
      <alignment horizontal="distributed" vertical="center" wrapText="1"/>
    </xf>
    <xf numFmtId="0" fontId="0" fillId="0" borderId="40" xfId="0" applyFill="1" applyBorder="1" applyAlignment="1">
      <alignment horizontal="distributed" vertical="center" wrapText="1"/>
    </xf>
    <xf numFmtId="0" fontId="0" fillId="0" borderId="36" xfId="0" applyFill="1" applyBorder="1" applyAlignment="1">
      <alignment horizontal="distributed" vertical="center" wrapText="1"/>
    </xf>
    <xf numFmtId="0" fontId="0" fillId="0" borderId="41" xfId="0" applyFill="1" applyBorder="1" applyAlignment="1">
      <alignment horizontal="distributed" vertical="center" wrapText="1"/>
    </xf>
    <xf numFmtId="0" fontId="0" fillId="0" borderId="42" xfId="0" applyFill="1" applyBorder="1" applyAlignment="1">
      <alignment horizontal="distributed" vertical="center" wrapText="1"/>
    </xf>
    <xf numFmtId="0" fontId="0" fillId="0" borderId="38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/>
    </xf>
    <xf numFmtId="0" fontId="6" fillId="2" borderId="0" xfId="0" applyFont="1" applyAlignment="1">
      <alignment horizontal="right"/>
    </xf>
    <xf numFmtId="0" fontId="6" fillId="0" borderId="4" xfId="0" applyFont="1" applyFill="1" applyBorder="1" applyAlignment="1">
      <alignment vertical="top" wrapText="1"/>
    </xf>
    <xf numFmtId="0" fontId="0" fillId="0" borderId="22" xfId="0" applyFill="1" applyBorder="1" applyAlignment="1">
      <alignment horizontal="distributed" vertical="center" wrapText="1"/>
    </xf>
    <xf numFmtId="0" fontId="0" fillId="0" borderId="12" xfId="0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0" fillId="0" borderId="38" xfId="0" applyFill="1" applyBorder="1" applyAlignment="1">
      <alignment horizontal="distributed" vertical="center" wrapText="1" justifyLastLine="1"/>
    </xf>
    <xf numFmtId="0" fontId="0" fillId="0" borderId="39" xfId="0" applyFill="1" applyBorder="1" applyAlignment="1">
      <alignment horizontal="distributed" vertical="center" wrapText="1" justifyLastLine="1"/>
    </xf>
    <xf numFmtId="0" fontId="0" fillId="0" borderId="40" xfId="0" applyFill="1" applyBorder="1" applyAlignment="1">
      <alignment horizontal="distributed" vertical="center" wrapText="1" justifyLastLine="1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標準_18(4)" xfId="43" xr:uid="{00000000-0005-0000-0000-00002B000000}"/>
    <cellStyle name="標準_JB16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6.1640625" style="1" customWidth="1"/>
    <col min="2" max="7" width="14.1640625" style="1" customWidth="1"/>
    <col min="8" max="8" width="18.1640625" style="1" customWidth="1"/>
    <col min="9" max="16384" width="11.33203125" style="1"/>
  </cols>
  <sheetData>
    <row r="1" spans="1:17" ht="25.5" customHeight="1">
      <c r="A1" s="226" t="s">
        <v>15</v>
      </c>
      <c r="B1" s="226"/>
      <c r="C1" s="226"/>
      <c r="D1" s="226"/>
      <c r="E1" s="226"/>
      <c r="F1" s="226"/>
      <c r="G1" s="226"/>
      <c r="H1" s="226"/>
    </row>
    <row r="2" spans="1:17" s="3" customFormat="1" ht="45" customHeight="1">
      <c r="A2" s="227" t="s">
        <v>216</v>
      </c>
      <c r="B2" s="227"/>
      <c r="C2" s="227"/>
      <c r="D2" s="227"/>
      <c r="E2" s="227"/>
      <c r="F2" s="227"/>
      <c r="G2" s="227"/>
      <c r="H2" s="227"/>
    </row>
    <row r="3" spans="1:17" s="2" customFormat="1" ht="30" customHeight="1">
      <c r="A3" s="9"/>
      <c r="B3" s="10"/>
      <c r="C3" s="220" t="s">
        <v>16</v>
      </c>
      <c r="D3" s="221"/>
      <c r="E3" s="222"/>
      <c r="F3" s="220" t="s">
        <v>176</v>
      </c>
      <c r="G3" s="222"/>
      <c r="H3" s="10"/>
    </row>
    <row r="4" spans="1:17" s="2" customFormat="1" ht="30" customHeight="1">
      <c r="A4" s="11" t="s">
        <v>19</v>
      </c>
      <c r="B4" s="12" t="s">
        <v>21</v>
      </c>
      <c r="C4" s="223"/>
      <c r="D4" s="224"/>
      <c r="E4" s="225"/>
      <c r="F4" s="8" t="s">
        <v>14</v>
      </c>
      <c r="G4" s="13"/>
      <c r="H4" s="12" t="s">
        <v>24</v>
      </c>
    </row>
    <row r="5" spans="1:17" s="2" customFormat="1" ht="30" customHeight="1">
      <c r="A5" s="14"/>
      <c r="B5" s="15"/>
      <c r="C5" s="4" t="s">
        <v>17</v>
      </c>
      <c r="D5" s="4" t="s">
        <v>22</v>
      </c>
      <c r="E5" s="4" t="s">
        <v>23</v>
      </c>
      <c r="F5" s="4" t="s">
        <v>13</v>
      </c>
      <c r="G5" s="4" t="s">
        <v>20</v>
      </c>
      <c r="H5" s="4" t="s">
        <v>18</v>
      </c>
    </row>
    <row r="6" spans="1:17" s="2" customFormat="1" ht="26.25" customHeight="1">
      <c r="A6" s="129"/>
      <c r="B6" s="16" t="s">
        <v>12</v>
      </c>
      <c r="C6" s="17" t="s">
        <v>10</v>
      </c>
      <c r="D6" s="17" t="s">
        <v>10</v>
      </c>
      <c r="E6" s="17" t="s">
        <v>10</v>
      </c>
      <c r="F6" s="17" t="s">
        <v>10</v>
      </c>
      <c r="G6" s="17" t="s">
        <v>11</v>
      </c>
      <c r="H6" s="17" t="s">
        <v>10</v>
      </c>
    </row>
    <row r="7" spans="1:17" s="2" customFormat="1" ht="27.75" customHeight="1">
      <c r="A7" s="130" t="s">
        <v>69</v>
      </c>
      <c r="B7" s="18">
        <v>470055</v>
      </c>
      <c r="C7" s="19">
        <v>1069576</v>
      </c>
      <c r="D7" s="19">
        <v>504763</v>
      </c>
      <c r="E7" s="19">
        <v>564813</v>
      </c>
      <c r="F7" s="19">
        <v>-34493</v>
      </c>
      <c r="G7" s="20">
        <v>-3.1241706813614005</v>
      </c>
      <c r="H7" s="20">
        <v>138.30000000000001</v>
      </c>
      <c r="J7" s="28"/>
      <c r="K7" s="28"/>
    </row>
    <row r="8" spans="1:17" s="2" customFormat="1" ht="30" customHeight="1">
      <c r="A8" s="130"/>
      <c r="B8" s="21"/>
      <c r="C8" s="9"/>
      <c r="D8" s="9"/>
      <c r="E8" s="9"/>
      <c r="F8" s="19"/>
      <c r="G8" s="9"/>
      <c r="H8" s="9"/>
      <c r="J8" s="28"/>
      <c r="K8" s="28"/>
    </row>
    <row r="9" spans="1:17" s="2" customFormat="1" ht="27.75" customHeight="1">
      <c r="A9" s="130" t="s">
        <v>68</v>
      </c>
      <c r="B9" s="18">
        <v>400297</v>
      </c>
      <c r="C9" s="19">
        <v>897590</v>
      </c>
      <c r="D9" s="19">
        <v>423017</v>
      </c>
      <c r="E9" s="19">
        <v>474573</v>
      </c>
      <c r="F9" s="19">
        <v>-24808</v>
      </c>
      <c r="G9" s="20">
        <v>-2.6895114690187967</v>
      </c>
      <c r="H9" s="20">
        <v>194.3697961216557</v>
      </c>
      <c r="J9" s="28"/>
      <c r="K9" s="28"/>
      <c r="L9" s="28"/>
      <c r="M9" s="28"/>
      <c r="N9" s="28"/>
      <c r="O9" s="28"/>
      <c r="P9" s="28"/>
      <c r="Q9" s="28"/>
    </row>
    <row r="10" spans="1:17" s="2" customFormat="1" ht="29.25" customHeight="1">
      <c r="A10" s="130"/>
      <c r="B10" s="21"/>
      <c r="C10" s="9"/>
      <c r="D10" s="9"/>
      <c r="E10" s="9"/>
      <c r="F10" s="19"/>
      <c r="G10" s="9"/>
      <c r="H10" s="9"/>
      <c r="J10" s="28"/>
      <c r="K10" s="28"/>
      <c r="L10" s="28"/>
      <c r="M10" s="28"/>
      <c r="N10" s="28"/>
      <c r="O10" s="28"/>
      <c r="P10" s="28"/>
      <c r="Q10" s="28"/>
    </row>
    <row r="11" spans="1:17" s="2" customFormat="1" ht="27.75" customHeight="1">
      <c r="A11" s="130" t="s">
        <v>67</v>
      </c>
      <c r="B11" s="18">
        <v>69758</v>
      </c>
      <c r="C11" s="19">
        <v>171986</v>
      </c>
      <c r="D11" s="19">
        <v>81746</v>
      </c>
      <c r="E11" s="19">
        <v>90240</v>
      </c>
      <c r="F11" s="19">
        <v>-9685</v>
      </c>
      <c r="G11" s="20">
        <v>-5.3310654975202425</v>
      </c>
      <c r="H11" s="20">
        <v>55.2</v>
      </c>
      <c r="J11" s="28"/>
      <c r="K11" s="28"/>
    </row>
    <row r="12" spans="1:17" s="2" customFormat="1" ht="30.75" customHeight="1">
      <c r="A12" s="130"/>
      <c r="B12" s="21"/>
      <c r="C12" s="9"/>
      <c r="D12" s="9"/>
      <c r="E12" s="9"/>
      <c r="F12" s="19"/>
      <c r="G12" s="9"/>
      <c r="H12" s="9"/>
      <c r="J12" s="28"/>
      <c r="K12" s="28"/>
    </row>
    <row r="13" spans="1:17" s="2" customFormat="1" ht="27.75" customHeight="1">
      <c r="A13" s="130" t="s">
        <v>66</v>
      </c>
      <c r="B13" s="18">
        <v>184237</v>
      </c>
      <c r="C13" s="19">
        <v>401339</v>
      </c>
      <c r="D13" s="19">
        <v>189342</v>
      </c>
      <c r="E13" s="19">
        <v>211997</v>
      </c>
      <c r="F13" s="19">
        <v>201</v>
      </c>
      <c r="G13" s="20">
        <v>5.0107444320907017E-2</v>
      </c>
      <c r="H13" s="22">
        <v>623.5</v>
      </c>
      <c r="J13" s="28"/>
      <c r="K13" s="28"/>
    </row>
    <row r="14" spans="1:17" s="2" customFormat="1" ht="27.75" customHeight="1">
      <c r="A14" s="130" t="s">
        <v>65</v>
      </c>
      <c r="B14" s="18">
        <v>71092</v>
      </c>
      <c r="C14" s="19">
        <v>160640</v>
      </c>
      <c r="D14" s="19">
        <v>75308</v>
      </c>
      <c r="E14" s="19">
        <v>85332</v>
      </c>
      <c r="F14" s="19">
        <v>-4389</v>
      </c>
      <c r="G14" s="20">
        <v>-2.6595325670033749</v>
      </c>
      <c r="H14" s="20">
        <v>245.9</v>
      </c>
      <c r="J14" s="28"/>
      <c r="K14" s="28"/>
    </row>
    <row r="15" spans="1:17" s="2" customFormat="1" ht="27.75" customHeight="1">
      <c r="A15" s="130" t="s">
        <v>64</v>
      </c>
      <c r="B15" s="18">
        <v>51566</v>
      </c>
      <c r="C15" s="19">
        <v>118394</v>
      </c>
      <c r="D15" s="19">
        <v>56100</v>
      </c>
      <c r="E15" s="19">
        <v>62294</v>
      </c>
      <c r="F15" s="19">
        <v>-6765</v>
      </c>
      <c r="G15" s="20">
        <v>-5.405124681405252</v>
      </c>
      <c r="H15" s="20">
        <v>136.4</v>
      </c>
      <c r="J15" s="28"/>
      <c r="K15" s="28"/>
    </row>
    <row r="16" spans="1:17" s="2" customFormat="1" ht="27.75" customHeight="1">
      <c r="A16" s="130" t="s">
        <v>63</v>
      </c>
      <c r="B16" s="18">
        <v>22071</v>
      </c>
      <c r="C16" s="19">
        <v>50848</v>
      </c>
      <c r="D16" s="19">
        <v>23930</v>
      </c>
      <c r="E16" s="19">
        <v>26918</v>
      </c>
      <c r="F16" s="19">
        <v>-3242</v>
      </c>
      <c r="G16" s="20">
        <v>-5.9937141800702527</v>
      </c>
      <c r="H16" s="20">
        <v>94.8</v>
      </c>
      <c r="J16" s="28"/>
      <c r="K16" s="28"/>
    </row>
    <row r="17" spans="1:11" s="2" customFormat="1" ht="27.75" customHeight="1">
      <c r="A17" s="130" t="s">
        <v>62</v>
      </c>
      <c r="B17" s="18">
        <v>19162</v>
      </c>
      <c r="C17" s="19">
        <v>43670</v>
      </c>
      <c r="D17" s="19">
        <v>20327</v>
      </c>
      <c r="E17" s="19">
        <v>23343</v>
      </c>
      <c r="F17" s="19">
        <v>-2551</v>
      </c>
      <c r="G17" s="20">
        <v>-5.5191363233162409</v>
      </c>
      <c r="H17" s="20">
        <v>77.599999999999994</v>
      </c>
      <c r="J17" s="28"/>
      <c r="K17" s="28"/>
    </row>
    <row r="18" spans="1:11" s="2" customFormat="1" ht="27.75" customHeight="1">
      <c r="A18" s="130" t="s">
        <v>61</v>
      </c>
      <c r="B18" s="18">
        <v>25111</v>
      </c>
      <c r="C18" s="19">
        <v>59629</v>
      </c>
      <c r="D18" s="19">
        <v>28372</v>
      </c>
      <c r="E18" s="19">
        <v>31257</v>
      </c>
      <c r="F18" s="19">
        <v>-2132</v>
      </c>
      <c r="G18" s="20">
        <v>-3.4520166448082126</v>
      </c>
      <c r="H18" s="20">
        <v>177</v>
      </c>
      <c r="J18" s="28"/>
      <c r="K18" s="28"/>
    </row>
    <row r="19" spans="1:11" s="2" customFormat="1" ht="27.75" customHeight="1">
      <c r="A19" s="130" t="s">
        <v>60</v>
      </c>
      <c r="B19" s="18">
        <v>7225</v>
      </c>
      <c r="C19" s="19">
        <v>16822</v>
      </c>
      <c r="D19" s="19">
        <v>7876</v>
      </c>
      <c r="E19" s="19">
        <v>8946</v>
      </c>
      <c r="F19" s="19">
        <v>-1957</v>
      </c>
      <c r="G19" s="20">
        <v>-10.421215187177166</v>
      </c>
      <c r="H19" s="20">
        <v>57</v>
      </c>
      <c r="J19" s="28"/>
      <c r="K19" s="28"/>
    </row>
    <row r="20" spans="1:11" s="2" customFormat="1" ht="27.75" customHeight="1">
      <c r="A20" s="130" t="s">
        <v>59</v>
      </c>
      <c r="B20" s="18">
        <v>11783</v>
      </c>
      <c r="C20" s="19">
        <v>28610</v>
      </c>
      <c r="D20" s="19">
        <v>13423</v>
      </c>
      <c r="E20" s="19">
        <v>15187</v>
      </c>
      <c r="F20" s="19">
        <v>-2073</v>
      </c>
      <c r="G20" s="20">
        <v>-6.7561842062379824</v>
      </c>
      <c r="H20" s="20">
        <v>65.2</v>
      </c>
      <c r="J20" s="28"/>
      <c r="K20" s="28"/>
    </row>
    <row r="21" spans="1:11" s="2" customFormat="1" ht="27.75" customHeight="1">
      <c r="A21" s="130" t="s">
        <v>58</v>
      </c>
      <c r="B21" s="18">
        <v>8050</v>
      </c>
      <c r="C21" s="19">
        <v>17638</v>
      </c>
      <c r="D21" s="19">
        <v>8339</v>
      </c>
      <c r="E21" s="19">
        <v>9299</v>
      </c>
      <c r="F21" s="19">
        <v>-1900</v>
      </c>
      <c r="G21" s="20">
        <v>-9.7246391647046782</v>
      </c>
      <c r="H21" s="20">
        <v>62.3</v>
      </c>
      <c r="J21" s="28"/>
      <c r="K21" s="28"/>
    </row>
    <row r="22" spans="1:11" s="2" customFormat="1" ht="26.25" customHeight="1">
      <c r="A22" s="131"/>
      <c r="B22" s="23"/>
      <c r="C22" s="14"/>
      <c r="D22" s="14"/>
      <c r="E22" s="14"/>
      <c r="F22" s="14"/>
      <c r="G22" s="14"/>
      <c r="H22" s="14"/>
      <c r="J22" s="28"/>
      <c r="K22" s="28"/>
    </row>
    <row r="23" spans="1:11" s="2" customFormat="1" ht="27.75" customHeight="1">
      <c r="A23" s="132" t="s">
        <v>57</v>
      </c>
      <c r="B23" s="24">
        <v>10203</v>
      </c>
      <c r="C23" s="25">
        <v>25591</v>
      </c>
      <c r="D23" s="25">
        <v>11932</v>
      </c>
      <c r="E23" s="25">
        <v>13659</v>
      </c>
      <c r="F23" s="25">
        <v>187</v>
      </c>
      <c r="G23" s="26">
        <v>0.73610455046449375</v>
      </c>
      <c r="H23" s="26">
        <v>232.6</v>
      </c>
      <c r="J23" s="28"/>
      <c r="K23" s="28"/>
    </row>
    <row r="24" spans="1:11" s="2" customFormat="1" ht="27.75" customHeight="1">
      <c r="A24" s="130" t="s">
        <v>9</v>
      </c>
      <c r="B24" s="18">
        <v>10203</v>
      </c>
      <c r="C24" s="19">
        <v>25591</v>
      </c>
      <c r="D24" s="19">
        <v>11932</v>
      </c>
      <c r="E24" s="19">
        <v>13659</v>
      </c>
      <c r="F24" s="19">
        <v>187</v>
      </c>
      <c r="G24" s="20">
        <v>0.73610455046449375</v>
      </c>
      <c r="H24" s="20">
        <v>232.6</v>
      </c>
      <c r="J24" s="28"/>
      <c r="K24" s="28"/>
    </row>
    <row r="25" spans="1:11" s="2" customFormat="1" ht="26.25" customHeight="1">
      <c r="A25" s="131"/>
      <c r="B25" s="23"/>
      <c r="C25" s="14"/>
      <c r="D25" s="14"/>
      <c r="E25" s="14"/>
      <c r="F25" s="14"/>
      <c r="G25" s="14"/>
      <c r="H25" s="14"/>
      <c r="J25" s="28"/>
      <c r="K25" s="28"/>
    </row>
    <row r="26" spans="1:11" s="2" customFormat="1" ht="27.75" customHeight="1">
      <c r="A26" s="132" t="s">
        <v>56</v>
      </c>
      <c r="B26" s="24">
        <v>3763</v>
      </c>
      <c r="C26" s="25">
        <v>8639</v>
      </c>
      <c r="D26" s="25">
        <v>4127</v>
      </c>
      <c r="E26" s="25">
        <v>4512</v>
      </c>
      <c r="F26" s="25">
        <v>-661</v>
      </c>
      <c r="G26" s="26">
        <v>-7.10752688172043</v>
      </c>
      <c r="H26" s="26">
        <v>101.2</v>
      </c>
      <c r="J26" s="28"/>
      <c r="K26" s="28"/>
    </row>
    <row r="27" spans="1:11" s="2" customFormat="1" ht="27.75" customHeight="1">
      <c r="A27" s="130" t="s">
        <v>8</v>
      </c>
      <c r="B27" s="18">
        <v>3763</v>
      </c>
      <c r="C27" s="19">
        <v>8639</v>
      </c>
      <c r="D27" s="19">
        <v>4127</v>
      </c>
      <c r="E27" s="19">
        <v>4512</v>
      </c>
      <c r="F27" s="19">
        <v>-661</v>
      </c>
      <c r="G27" s="20">
        <v>-7.10752688172043</v>
      </c>
      <c r="H27" s="20">
        <v>101.2</v>
      </c>
      <c r="J27" s="28"/>
      <c r="K27" s="28"/>
    </row>
    <row r="28" spans="1:11" s="2" customFormat="1" ht="26.25" customHeight="1">
      <c r="A28" s="131"/>
      <c r="B28" s="23"/>
      <c r="C28" s="14"/>
      <c r="D28" s="14"/>
      <c r="E28" s="14"/>
      <c r="F28" s="14"/>
      <c r="G28" s="14"/>
      <c r="H28" s="14"/>
      <c r="J28" s="28"/>
      <c r="K28" s="28"/>
    </row>
    <row r="29" spans="1:11" s="2" customFormat="1" ht="27.75" customHeight="1">
      <c r="A29" s="132" t="s">
        <v>55</v>
      </c>
      <c r="B29" s="24">
        <v>10351</v>
      </c>
      <c r="C29" s="25">
        <v>25332</v>
      </c>
      <c r="D29" s="25">
        <v>11876</v>
      </c>
      <c r="E29" s="25">
        <v>13456</v>
      </c>
      <c r="F29" s="25">
        <v>-1619</v>
      </c>
      <c r="G29" s="26">
        <v>-6.007198248673518</v>
      </c>
      <c r="H29" s="26">
        <v>112.17784075812594</v>
      </c>
      <c r="J29" s="28"/>
      <c r="K29" s="28"/>
    </row>
    <row r="30" spans="1:11" s="2" customFormat="1" ht="27.75" customHeight="1">
      <c r="A30" s="130" t="s">
        <v>7</v>
      </c>
      <c r="B30" s="18">
        <v>7494</v>
      </c>
      <c r="C30" s="19">
        <v>18398</v>
      </c>
      <c r="D30" s="19">
        <v>8609</v>
      </c>
      <c r="E30" s="19">
        <v>9789</v>
      </c>
      <c r="F30" s="19">
        <v>-1208</v>
      </c>
      <c r="G30" s="20">
        <v>-6.1613791696419469</v>
      </c>
      <c r="H30" s="20">
        <v>140.80000000000001</v>
      </c>
      <c r="J30" s="28"/>
      <c r="K30" s="28"/>
    </row>
    <row r="31" spans="1:11" s="2" customFormat="1" ht="27.75" customHeight="1">
      <c r="A31" s="130" t="s">
        <v>194</v>
      </c>
      <c r="B31" s="18">
        <v>2857</v>
      </c>
      <c r="C31" s="19">
        <v>6934</v>
      </c>
      <c r="D31" s="19">
        <v>3267</v>
      </c>
      <c r="E31" s="19">
        <v>3667</v>
      </c>
      <c r="F31" s="19">
        <v>-411</v>
      </c>
      <c r="G31" s="20">
        <v>-5.5956432947583385</v>
      </c>
      <c r="H31" s="20">
        <v>72.8</v>
      </c>
      <c r="J31" s="28"/>
      <c r="K31" s="28"/>
    </row>
    <row r="32" spans="1:11" s="2" customFormat="1" ht="26.25" customHeight="1">
      <c r="A32" s="131"/>
      <c r="B32" s="23"/>
      <c r="C32" s="14"/>
      <c r="D32" s="14"/>
      <c r="E32" s="14"/>
      <c r="F32" s="14"/>
      <c r="G32" s="14"/>
      <c r="H32" s="14"/>
      <c r="J32" s="28"/>
      <c r="K32" s="28"/>
    </row>
    <row r="33" spans="1:11" s="2" customFormat="1" ht="27.75" customHeight="1">
      <c r="A33" s="132" t="s">
        <v>193</v>
      </c>
      <c r="B33" s="24">
        <v>27499</v>
      </c>
      <c r="C33" s="25">
        <v>67481</v>
      </c>
      <c r="D33" s="25">
        <v>32159</v>
      </c>
      <c r="E33" s="25">
        <v>35322</v>
      </c>
      <c r="F33" s="25">
        <v>-3737</v>
      </c>
      <c r="G33" s="26">
        <v>-5.247268948861243</v>
      </c>
      <c r="H33" s="26">
        <v>94.37506118624394</v>
      </c>
      <c r="J33" s="28"/>
      <c r="K33" s="28"/>
    </row>
    <row r="34" spans="1:11" s="2" customFormat="1" ht="27.75" customHeight="1">
      <c r="A34" s="130" t="s">
        <v>199</v>
      </c>
      <c r="B34" s="18">
        <v>8685</v>
      </c>
      <c r="C34" s="19">
        <v>19922</v>
      </c>
      <c r="D34" s="19">
        <v>9497</v>
      </c>
      <c r="E34" s="19">
        <v>10425</v>
      </c>
      <c r="F34" s="19">
        <v>-1103</v>
      </c>
      <c r="G34" s="20">
        <v>-5.2461355529131986</v>
      </c>
      <c r="H34" s="20">
        <v>454.8</v>
      </c>
      <c r="J34" s="28"/>
      <c r="K34" s="28"/>
    </row>
    <row r="35" spans="1:11" s="2" customFormat="1" ht="27.75" customHeight="1">
      <c r="A35" s="130" t="s">
        <v>198</v>
      </c>
      <c r="B35" s="18">
        <v>6430</v>
      </c>
      <c r="C35" s="19">
        <v>16564</v>
      </c>
      <c r="D35" s="19">
        <v>8096</v>
      </c>
      <c r="E35" s="19">
        <v>8468</v>
      </c>
      <c r="F35" s="19">
        <v>-809</v>
      </c>
      <c r="G35" s="20">
        <v>-4.6566511253093887</v>
      </c>
      <c r="H35" s="20">
        <v>269.2</v>
      </c>
      <c r="J35" s="28"/>
      <c r="K35" s="28"/>
    </row>
    <row r="36" spans="1:11" s="2" customFormat="1" ht="27.75" customHeight="1">
      <c r="A36" s="130" t="s">
        <v>6</v>
      </c>
      <c r="B36" s="18">
        <v>502</v>
      </c>
      <c r="C36" s="19">
        <v>1000</v>
      </c>
      <c r="D36" s="19">
        <v>492</v>
      </c>
      <c r="E36" s="19">
        <v>508</v>
      </c>
      <c r="F36" s="19">
        <v>-89</v>
      </c>
      <c r="G36" s="20">
        <v>-8.172635445362717</v>
      </c>
      <c r="H36" s="20">
        <v>3.7</v>
      </c>
      <c r="J36" s="28"/>
      <c r="K36" s="28"/>
    </row>
    <row r="37" spans="1:11" s="2" customFormat="1" ht="27.75" customHeight="1">
      <c r="A37" s="130" t="s">
        <v>195</v>
      </c>
      <c r="B37" s="18">
        <v>1886</v>
      </c>
      <c r="C37" s="19">
        <v>4895</v>
      </c>
      <c r="D37" s="19">
        <v>2250</v>
      </c>
      <c r="E37" s="19">
        <v>2645</v>
      </c>
      <c r="F37" s="19">
        <v>-336</v>
      </c>
      <c r="G37" s="20">
        <v>-6.4232460332632382</v>
      </c>
      <c r="H37" s="20">
        <v>33.5</v>
      </c>
      <c r="J37" s="28"/>
      <c r="K37" s="28"/>
    </row>
    <row r="38" spans="1:11" s="2" customFormat="1" ht="27.75" customHeight="1">
      <c r="A38" s="130" t="s">
        <v>196</v>
      </c>
      <c r="B38" s="18">
        <v>6036</v>
      </c>
      <c r="C38" s="19">
        <v>15194</v>
      </c>
      <c r="D38" s="19">
        <v>7147</v>
      </c>
      <c r="E38" s="19">
        <v>8047</v>
      </c>
      <c r="F38" s="19">
        <v>-915</v>
      </c>
      <c r="G38" s="20">
        <v>-5.6800546278477864</v>
      </c>
      <c r="H38" s="20">
        <v>168.6</v>
      </c>
      <c r="J38" s="28"/>
      <c r="K38" s="28"/>
    </row>
    <row r="39" spans="1:11" s="2" customFormat="1" ht="27.75" customHeight="1">
      <c r="A39" s="130" t="s">
        <v>197</v>
      </c>
      <c r="B39" s="18">
        <v>3960</v>
      </c>
      <c r="C39" s="19">
        <v>9906</v>
      </c>
      <c r="D39" s="19">
        <v>4677</v>
      </c>
      <c r="E39" s="19">
        <v>5229</v>
      </c>
      <c r="F39" s="19">
        <v>-485</v>
      </c>
      <c r="G39" s="20">
        <v>-4.6675007217784623</v>
      </c>
      <c r="H39" s="20">
        <v>97</v>
      </c>
      <c r="J39" s="28"/>
      <c r="K39" s="28"/>
    </row>
    <row r="40" spans="1:11" s="2" customFormat="1" ht="26.25" customHeight="1">
      <c r="A40" s="131"/>
      <c r="B40" s="23"/>
      <c r="C40" s="14"/>
      <c r="D40" s="14"/>
      <c r="E40" s="14"/>
      <c r="F40" s="14"/>
      <c r="G40" s="14"/>
      <c r="H40" s="14"/>
      <c r="J40" s="28"/>
      <c r="K40" s="28"/>
    </row>
    <row r="41" spans="1:11" s="2" customFormat="1" ht="27.75" customHeight="1">
      <c r="A41" s="132" t="s">
        <v>54</v>
      </c>
      <c r="B41" s="24">
        <v>10696</v>
      </c>
      <c r="C41" s="25">
        <v>26194</v>
      </c>
      <c r="D41" s="25">
        <v>12606</v>
      </c>
      <c r="E41" s="25">
        <v>13588</v>
      </c>
      <c r="F41" s="25">
        <v>-2016</v>
      </c>
      <c r="G41" s="26">
        <v>-7.1464019851116625</v>
      </c>
      <c r="H41" s="26">
        <v>20.241250608535729</v>
      </c>
      <c r="J41" s="28"/>
      <c r="K41" s="28"/>
    </row>
    <row r="42" spans="1:11" s="2" customFormat="1" ht="27.75" customHeight="1">
      <c r="A42" s="130" t="s">
        <v>5</v>
      </c>
      <c r="B42" s="18">
        <v>6874</v>
      </c>
      <c r="C42" s="19">
        <v>17379</v>
      </c>
      <c r="D42" s="19">
        <v>8276</v>
      </c>
      <c r="E42" s="19">
        <v>9103</v>
      </c>
      <c r="F42" s="19">
        <v>-804</v>
      </c>
      <c r="G42" s="20">
        <v>-4.4217125886817357</v>
      </c>
      <c r="H42" s="20">
        <v>144.30000000000001</v>
      </c>
      <c r="J42" s="28"/>
      <c r="K42" s="28"/>
    </row>
    <row r="43" spans="1:11" s="2" customFormat="1" ht="27.75" customHeight="1">
      <c r="A43" s="130" t="s">
        <v>4</v>
      </c>
      <c r="B43" s="18">
        <v>628</v>
      </c>
      <c r="C43" s="19">
        <v>1486</v>
      </c>
      <c r="D43" s="19">
        <v>725</v>
      </c>
      <c r="E43" s="19">
        <v>761</v>
      </c>
      <c r="F43" s="19">
        <v>-253</v>
      </c>
      <c r="G43" s="20">
        <v>-14.548591144335827</v>
      </c>
      <c r="H43" s="20">
        <v>7.9</v>
      </c>
      <c r="J43" s="28"/>
      <c r="K43" s="28"/>
    </row>
    <row r="44" spans="1:11" s="2" customFormat="1" ht="27.75" customHeight="1">
      <c r="A44" s="130" t="s">
        <v>3</v>
      </c>
      <c r="B44" s="18">
        <v>1057</v>
      </c>
      <c r="C44" s="19">
        <v>2503</v>
      </c>
      <c r="D44" s="19">
        <v>1268</v>
      </c>
      <c r="E44" s="19">
        <v>1235</v>
      </c>
      <c r="F44" s="19">
        <v>-305</v>
      </c>
      <c r="G44" s="20">
        <v>-10.861823361823362</v>
      </c>
      <c r="H44" s="20">
        <v>4.7</v>
      </c>
      <c r="J44" s="28"/>
      <c r="K44" s="28"/>
    </row>
    <row r="45" spans="1:11" s="2" customFormat="1" ht="27.75" customHeight="1">
      <c r="A45" s="130" t="s">
        <v>53</v>
      </c>
      <c r="B45" s="18">
        <v>2137</v>
      </c>
      <c r="C45" s="19">
        <v>4826</v>
      </c>
      <c r="D45" s="19">
        <v>2337</v>
      </c>
      <c r="E45" s="19">
        <v>2489</v>
      </c>
      <c r="F45" s="19">
        <v>-654</v>
      </c>
      <c r="G45" s="20">
        <v>-11.934306569343066</v>
      </c>
      <c r="H45" s="20">
        <v>10.8</v>
      </c>
      <c r="J45" s="28"/>
      <c r="K45" s="28"/>
    </row>
    <row r="46" spans="1:11" s="2" customFormat="1" ht="26.25" customHeight="1">
      <c r="A46" s="131"/>
      <c r="B46" s="23"/>
      <c r="C46" s="14"/>
      <c r="D46" s="14"/>
      <c r="E46" s="14"/>
      <c r="F46" s="14"/>
      <c r="G46" s="14"/>
      <c r="H46" s="14"/>
      <c r="J46" s="28"/>
      <c r="K46" s="28"/>
    </row>
    <row r="47" spans="1:11" s="2" customFormat="1" ht="27.75" customHeight="1">
      <c r="A47" s="132" t="s">
        <v>52</v>
      </c>
      <c r="B47" s="24">
        <v>7246</v>
      </c>
      <c r="C47" s="25">
        <v>18749</v>
      </c>
      <c r="D47" s="27">
        <v>9046</v>
      </c>
      <c r="E47" s="27">
        <v>9703</v>
      </c>
      <c r="F47" s="25">
        <v>-1839</v>
      </c>
      <c r="G47" s="26">
        <v>-8.9323877987177003</v>
      </c>
      <c r="H47" s="26">
        <v>27.293504527324071</v>
      </c>
      <c r="J47" s="28"/>
      <c r="K47" s="28"/>
    </row>
    <row r="48" spans="1:11" s="2" customFormat="1" ht="27.75" customHeight="1">
      <c r="A48" s="130" t="s">
        <v>2</v>
      </c>
      <c r="B48" s="18">
        <v>4519</v>
      </c>
      <c r="C48" s="19">
        <v>11642</v>
      </c>
      <c r="D48" s="19">
        <v>5604</v>
      </c>
      <c r="E48" s="19">
        <v>6038</v>
      </c>
      <c r="F48" s="19">
        <v>-1113</v>
      </c>
      <c r="G48" s="20">
        <v>-8.725989807918463</v>
      </c>
      <c r="H48" s="20">
        <v>49</v>
      </c>
      <c r="J48" s="28"/>
      <c r="K48" s="28"/>
    </row>
    <row r="49" spans="1:11" s="2" customFormat="1" ht="27.75" customHeight="1">
      <c r="A49" s="130" t="s">
        <v>1</v>
      </c>
      <c r="B49" s="18">
        <v>1493</v>
      </c>
      <c r="C49" s="19">
        <v>3635</v>
      </c>
      <c r="D49" s="19">
        <v>1745</v>
      </c>
      <c r="E49" s="19">
        <v>1890</v>
      </c>
      <c r="F49" s="19">
        <v>-311</v>
      </c>
      <c r="G49" s="20">
        <v>-7.8813988849467815</v>
      </c>
      <c r="H49" s="20">
        <v>13.1</v>
      </c>
      <c r="J49" s="28"/>
      <c r="K49" s="28"/>
    </row>
    <row r="50" spans="1:11" s="2" customFormat="1" ht="27.75" customHeight="1">
      <c r="A50" s="133" t="s">
        <v>0</v>
      </c>
      <c r="B50" s="18">
        <v>1234</v>
      </c>
      <c r="C50" s="19">
        <v>3472</v>
      </c>
      <c r="D50" s="19">
        <v>1697</v>
      </c>
      <c r="E50" s="19">
        <v>1775</v>
      </c>
      <c r="F50" s="19">
        <v>-415</v>
      </c>
      <c r="G50" s="20">
        <v>-10.676614355544121</v>
      </c>
      <c r="H50" s="20">
        <v>20.2</v>
      </c>
      <c r="J50" s="28"/>
      <c r="K50" s="28"/>
    </row>
    <row r="51" spans="1:11" s="2" customFormat="1" ht="26.25" customHeight="1">
      <c r="A51" s="131"/>
      <c r="B51" s="7"/>
      <c r="C51" s="5"/>
      <c r="D51" s="5"/>
      <c r="E51" s="5"/>
      <c r="F51" s="5"/>
      <c r="G51" s="6"/>
      <c r="H51" s="6"/>
    </row>
    <row r="52" spans="1:11" ht="82.5" customHeight="1">
      <c r="A52" s="228"/>
      <c r="B52" s="229"/>
      <c r="C52" s="229"/>
      <c r="D52" s="229"/>
      <c r="E52" s="229"/>
      <c r="F52" s="229"/>
      <c r="G52" s="229"/>
      <c r="H52" s="229"/>
    </row>
  </sheetData>
  <mergeCells count="5">
    <mergeCell ref="C3:E4"/>
    <mergeCell ref="A1:H1"/>
    <mergeCell ref="A2:H2"/>
    <mergeCell ref="A52:H52"/>
    <mergeCell ref="F3:G3"/>
  </mergeCells>
  <phoneticPr fontId="10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&amp;L&amp;22人　　口</oddHeader>
    <evenHeader>&amp;R&amp;22人　　口</evenHead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showGridLine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3" style="1" customWidth="1"/>
    <col min="2" max="2" width="16.4140625" style="1" customWidth="1"/>
    <col min="3" max="4" width="15.1640625" style="1" customWidth="1"/>
    <col min="5" max="5" width="13" style="1" customWidth="1"/>
    <col min="6" max="6" width="16.4140625" style="1" customWidth="1"/>
    <col min="7" max="8" width="15.1640625" style="1" customWidth="1"/>
    <col min="9" max="16384" width="11.33203125" style="1"/>
  </cols>
  <sheetData>
    <row r="1" spans="1:12" ht="24.75" customHeight="1">
      <c r="A1" s="232"/>
      <c r="B1" s="232"/>
      <c r="C1" s="232"/>
      <c r="D1" s="232"/>
      <c r="E1" s="232"/>
      <c r="F1" s="232"/>
      <c r="G1" s="232"/>
      <c r="H1" s="232"/>
    </row>
    <row r="2" spans="1:12" ht="45" customHeight="1">
      <c r="A2" s="227" t="s">
        <v>217</v>
      </c>
      <c r="B2" s="227"/>
      <c r="C2" s="227"/>
      <c r="D2" s="227"/>
      <c r="E2" s="44"/>
      <c r="F2" s="44"/>
      <c r="G2" s="233" t="s">
        <v>51</v>
      </c>
      <c r="H2" s="234"/>
    </row>
    <row r="3" spans="1:12" ht="15" customHeight="1">
      <c r="A3" s="242" t="s">
        <v>50</v>
      </c>
      <c r="B3" s="236" t="s">
        <v>49</v>
      </c>
      <c r="C3" s="236" t="s">
        <v>48</v>
      </c>
      <c r="D3" s="236" t="s">
        <v>47</v>
      </c>
      <c r="E3" s="236" t="s">
        <v>50</v>
      </c>
      <c r="F3" s="238" t="s">
        <v>49</v>
      </c>
      <c r="G3" s="236" t="s">
        <v>48</v>
      </c>
      <c r="H3" s="240" t="s">
        <v>47</v>
      </c>
    </row>
    <row r="4" spans="1:12" ht="15" customHeight="1">
      <c r="A4" s="243"/>
      <c r="B4" s="237"/>
      <c r="C4" s="237"/>
      <c r="D4" s="237"/>
      <c r="E4" s="237"/>
      <c r="F4" s="239"/>
      <c r="G4" s="237"/>
      <c r="H4" s="241"/>
    </row>
    <row r="5" spans="1:12" ht="15" customHeight="1">
      <c r="A5" s="244" t="s">
        <v>46</v>
      </c>
      <c r="B5" s="246">
        <v>1069576</v>
      </c>
      <c r="C5" s="248">
        <v>504763</v>
      </c>
      <c r="D5" s="250">
        <v>564813</v>
      </c>
      <c r="E5" s="252"/>
      <c r="F5" s="254"/>
      <c r="G5" s="230"/>
      <c r="H5" s="230"/>
    </row>
    <row r="6" spans="1:12" s="32" customFormat="1" ht="15" customHeight="1">
      <c r="A6" s="245"/>
      <c r="B6" s="247"/>
      <c r="C6" s="249"/>
      <c r="D6" s="251"/>
      <c r="E6" s="253"/>
      <c r="F6" s="255"/>
      <c r="G6" s="231"/>
      <c r="H6" s="231"/>
      <c r="J6" s="33"/>
      <c r="K6" s="33"/>
      <c r="L6" s="33"/>
    </row>
    <row r="7" spans="1:12" s="32" customFormat="1" ht="18" customHeight="1">
      <c r="A7" s="41" t="s">
        <v>45</v>
      </c>
      <c r="B7" s="107">
        <v>41352</v>
      </c>
      <c r="C7" s="108">
        <v>21064</v>
      </c>
      <c r="D7" s="109">
        <v>20288</v>
      </c>
      <c r="E7" s="40" t="s">
        <v>44</v>
      </c>
      <c r="F7" s="107">
        <v>62283</v>
      </c>
      <c r="G7" s="108">
        <v>29925</v>
      </c>
      <c r="H7" s="108">
        <v>32358</v>
      </c>
      <c r="J7" s="33"/>
      <c r="K7" s="33"/>
      <c r="L7" s="33"/>
    </row>
    <row r="8" spans="1:12" s="32" customFormat="1" ht="18" customHeight="1">
      <c r="A8" s="39">
        <v>0</v>
      </c>
      <c r="B8" s="67">
        <v>7606</v>
      </c>
      <c r="C8" s="68">
        <v>3853</v>
      </c>
      <c r="D8" s="106">
        <v>3753</v>
      </c>
      <c r="E8" s="104">
        <v>50</v>
      </c>
      <c r="F8" s="67">
        <v>13038</v>
      </c>
      <c r="G8" s="68">
        <v>6410</v>
      </c>
      <c r="H8" s="68">
        <v>6628</v>
      </c>
      <c r="J8" s="33"/>
      <c r="K8" s="33"/>
      <c r="L8" s="33"/>
    </row>
    <row r="9" spans="1:12" s="32" customFormat="1" ht="18" customHeight="1">
      <c r="A9" s="39">
        <v>1</v>
      </c>
      <c r="B9" s="67">
        <v>7966</v>
      </c>
      <c r="C9" s="68">
        <v>4083</v>
      </c>
      <c r="D9" s="106">
        <v>3883</v>
      </c>
      <c r="E9" s="104">
        <v>51</v>
      </c>
      <c r="F9" s="67">
        <v>12874</v>
      </c>
      <c r="G9" s="68">
        <v>6194</v>
      </c>
      <c r="H9" s="68">
        <v>6680</v>
      </c>
      <c r="J9" s="33"/>
      <c r="K9" s="33"/>
      <c r="L9" s="33"/>
    </row>
    <row r="10" spans="1:12" s="32" customFormat="1" ht="18" customHeight="1">
      <c r="A10" s="39">
        <v>2</v>
      </c>
      <c r="B10" s="67">
        <v>8297</v>
      </c>
      <c r="C10" s="68">
        <v>4263</v>
      </c>
      <c r="D10" s="106">
        <v>4034</v>
      </c>
      <c r="E10" s="104">
        <v>52</v>
      </c>
      <c r="F10" s="67">
        <v>12951</v>
      </c>
      <c r="G10" s="68">
        <v>6111</v>
      </c>
      <c r="H10" s="68">
        <v>6840</v>
      </c>
      <c r="J10" s="33"/>
      <c r="K10" s="33"/>
      <c r="L10" s="33"/>
    </row>
    <row r="11" spans="1:12" s="32" customFormat="1" ht="18" customHeight="1">
      <c r="A11" s="39">
        <v>3</v>
      </c>
      <c r="B11" s="67">
        <v>8671</v>
      </c>
      <c r="C11" s="68">
        <v>4420</v>
      </c>
      <c r="D11" s="106">
        <v>4251</v>
      </c>
      <c r="E11" s="104">
        <v>53</v>
      </c>
      <c r="F11" s="67">
        <v>13177</v>
      </c>
      <c r="G11" s="68">
        <v>6335</v>
      </c>
      <c r="H11" s="68">
        <v>6842</v>
      </c>
      <c r="J11" s="33"/>
      <c r="K11" s="33"/>
      <c r="L11" s="33"/>
    </row>
    <row r="12" spans="1:12" s="32" customFormat="1" ht="18" customHeight="1">
      <c r="A12" s="39">
        <v>4</v>
      </c>
      <c r="B12" s="67">
        <v>8812</v>
      </c>
      <c r="C12" s="68">
        <v>4445</v>
      </c>
      <c r="D12" s="106">
        <v>4367</v>
      </c>
      <c r="E12" s="104">
        <v>54</v>
      </c>
      <c r="F12" s="67">
        <v>10243</v>
      </c>
      <c r="G12" s="68">
        <v>4875</v>
      </c>
      <c r="H12" s="68">
        <v>5368</v>
      </c>
      <c r="J12" s="33"/>
      <c r="K12" s="33"/>
      <c r="L12" s="33"/>
    </row>
    <row r="13" spans="1:12" s="32" customFormat="1" ht="12" customHeight="1">
      <c r="A13" s="41"/>
      <c r="B13" s="37"/>
      <c r="C13" s="36"/>
      <c r="D13" s="99"/>
      <c r="E13" s="41"/>
      <c r="F13" s="37"/>
      <c r="G13" s="36"/>
      <c r="H13" s="36"/>
      <c r="J13" s="33"/>
      <c r="K13" s="33"/>
      <c r="L13" s="33"/>
    </row>
    <row r="14" spans="1:12" s="32" customFormat="1" ht="18" customHeight="1">
      <c r="A14" s="41" t="s">
        <v>43</v>
      </c>
      <c r="B14" s="107">
        <v>48230</v>
      </c>
      <c r="C14" s="108">
        <v>24612</v>
      </c>
      <c r="D14" s="109">
        <v>23618</v>
      </c>
      <c r="E14" s="40" t="s">
        <v>42</v>
      </c>
      <c r="F14" s="107">
        <v>66286</v>
      </c>
      <c r="G14" s="108">
        <v>31755</v>
      </c>
      <c r="H14" s="108">
        <v>34531</v>
      </c>
      <c r="J14" s="33"/>
      <c r="K14" s="33"/>
      <c r="L14" s="33"/>
    </row>
    <row r="15" spans="1:12" s="32" customFormat="1" ht="18" customHeight="1">
      <c r="A15" s="39">
        <v>5</v>
      </c>
      <c r="B15" s="67">
        <v>9200</v>
      </c>
      <c r="C15" s="68">
        <v>4687</v>
      </c>
      <c r="D15" s="106">
        <v>4513</v>
      </c>
      <c r="E15" s="104">
        <v>55</v>
      </c>
      <c r="F15" s="67">
        <v>13104</v>
      </c>
      <c r="G15" s="68">
        <v>6165</v>
      </c>
      <c r="H15" s="68">
        <v>6939</v>
      </c>
      <c r="J15" s="33"/>
      <c r="K15" s="33"/>
      <c r="L15" s="33"/>
    </row>
    <row r="16" spans="1:12" s="32" customFormat="1" ht="18" customHeight="1">
      <c r="A16" s="39">
        <v>6</v>
      </c>
      <c r="B16" s="67">
        <v>9523</v>
      </c>
      <c r="C16" s="68">
        <v>4924</v>
      </c>
      <c r="D16" s="106">
        <v>4599</v>
      </c>
      <c r="E16" s="104">
        <v>56</v>
      </c>
      <c r="F16" s="67">
        <v>13107</v>
      </c>
      <c r="G16" s="68">
        <v>6334</v>
      </c>
      <c r="H16" s="68">
        <v>6773</v>
      </c>
      <c r="J16" s="33"/>
      <c r="K16" s="33"/>
      <c r="L16" s="33"/>
    </row>
    <row r="17" spans="1:12" s="32" customFormat="1" ht="18" customHeight="1">
      <c r="A17" s="39">
        <v>7</v>
      </c>
      <c r="B17" s="67">
        <v>9690</v>
      </c>
      <c r="C17" s="68">
        <v>4898</v>
      </c>
      <c r="D17" s="106">
        <v>4792</v>
      </c>
      <c r="E17" s="104">
        <v>57</v>
      </c>
      <c r="F17" s="67">
        <v>13401</v>
      </c>
      <c r="G17" s="68">
        <v>6384</v>
      </c>
      <c r="H17" s="68">
        <v>7017</v>
      </c>
      <c r="J17" s="33"/>
      <c r="K17" s="33"/>
      <c r="L17" s="33"/>
    </row>
    <row r="18" spans="1:12" s="32" customFormat="1" ht="18" customHeight="1">
      <c r="A18" s="39">
        <v>8</v>
      </c>
      <c r="B18" s="67">
        <v>9838</v>
      </c>
      <c r="C18" s="68">
        <v>4994</v>
      </c>
      <c r="D18" s="106">
        <v>4844</v>
      </c>
      <c r="E18" s="104">
        <v>58</v>
      </c>
      <c r="F18" s="67">
        <v>13147</v>
      </c>
      <c r="G18" s="68">
        <v>6342</v>
      </c>
      <c r="H18" s="68">
        <v>6805</v>
      </c>
      <c r="J18" s="33"/>
      <c r="K18" s="33"/>
      <c r="L18" s="33"/>
    </row>
    <row r="19" spans="1:12" s="32" customFormat="1" ht="18" customHeight="1">
      <c r="A19" s="39">
        <v>9</v>
      </c>
      <c r="B19" s="67">
        <v>9979</v>
      </c>
      <c r="C19" s="68">
        <v>5109</v>
      </c>
      <c r="D19" s="106">
        <v>4870</v>
      </c>
      <c r="E19" s="104">
        <v>59</v>
      </c>
      <c r="F19" s="67">
        <v>13527</v>
      </c>
      <c r="G19" s="68">
        <v>6530</v>
      </c>
      <c r="H19" s="68">
        <v>6997</v>
      </c>
      <c r="J19" s="33"/>
      <c r="K19" s="33"/>
      <c r="L19" s="33"/>
    </row>
    <row r="20" spans="1:12" s="32" customFormat="1" ht="12" customHeight="1">
      <c r="A20" s="41"/>
      <c r="B20" s="37"/>
      <c r="C20" s="36"/>
      <c r="D20" s="99"/>
      <c r="E20" s="41"/>
      <c r="F20" s="37"/>
      <c r="G20" s="36"/>
      <c r="H20" s="36"/>
      <c r="J20" s="33"/>
      <c r="K20" s="33"/>
      <c r="L20" s="33"/>
    </row>
    <row r="21" spans="1:12" s="32" customFormat="1" ht="18" customHeight="1">
      <c r="A21" s="41" t="s">
        <v>41</v>
      </c>
      <c r="B21" s="107">
        <v>50709</v>
      </c>
      <c r="C21" s="108">
        <v>25973</v>
      </c>
      <c r="D21" s="109">
        <v>24736</v>
      </c>
      <c r="E21" s="40" t="s">
        <v>40</v>
      </c>
      <c r="F21" s="107">
        <v>74650</v>
      </c>
      <c r="G21" s="108">
        <v>35777</v>
      </c>
      <c r="H21" s="108">
        <v>38873</v>
      </c>
      <c r="J21" s="33"/>
      <c r="K21" s="33"/>
      <c r="L21" s="33"/>
    </row>
    <row r="22" spans="1:12" s="32" customFormat="1" ht="18" customHeight="1">
      <c r="A22" s="39">
        <v>10</v>
      </c>
      <c r="B22" s="67">
        <v>10265</v>
      </c>
      <c r="C22" s="68">
        <v>5253</v>
      </c>
      <c r="D22" s="106">
        <v>5012</v>
      </c>
      <c r="E22" s="104">
        <v>60</v>
      </c>
      <c r="F22" s="67">
        <v>14178</v>
      </c>
      <c r="G22" s="68">
        <v>6757</v>
      </c>
      <c r="H22" s="68">
        <v>7421</v>
      </c>
      <c r="J22" s="33"/>
      <c r="K22" s="33"/>
      <c r="L22" s="33"/>
    </row>
    <row r="23" spans="1:12" s="32" customFormat="1" ht="18" customHeight="1">
      <c r="A23" s="39">
        <v>11</v>
      </c>
      <c r="B23" s="67">
        <v>10033</v>
      </c>
      <c r="C23" s="68">
        <v>5188</v>
      </c>
      <c r="D23" s="106">
        <v>4845</v>
      </c>
      <c r="E23" s="104">
        <v>61</v>
      </c>
      <c r="F23" s="67">
        <v>14983</v>
      </c>
      <c r="G23" s="68">
        <v>7180</v>
      </c>
      <c r="H23" s="68">
        <v>7803</v>
      </c>
      <c r="J23" s="33"/>
      <c r="K23" s="33"/>
      <c r="L23" s="33"/>
    </row>
    <row r="24" spans="1:12" s="32" customFormat="1" ht="18" customHeight="1">
      <c r="A24" s="39">
        <v>12</v>
      </c>
      <c r="B24" s="67">
        <v>10282</v>
      </c>
      <c r="C24" s="68">
        <v>5197</v>
      </c>
      <c r="D24" s="106">
        <v>5085</v>
      </c>
      <c r="E24" s="104">
        <v>62</v>
      </c>
      <c r="F24" s="67">
        <v>14580</v>
      </c>
      <c r="G24" s="68">
        <v>6993</v>
      </c>
      <c r="H24" s="68">
        <v>7587</v>
      </c>
      <c r="J24" s="33"/>
      <c r="K24" s="33"/>
      <c r="L24" s="33"/>
    </row>
    <row r="25" spans="1:12" s="32" customFormat="1" ht="18" customHeight="1">
      <c r="A25" s="39">
        <v>13</v>
      </c>
      <c r="B25" s="67">
        <v>10226</v>
      </c>
      <c r="C25" s="68">
        <v>5267</v>
      </c>
      <c r="D25" s="106">
        <v>4959</v>
      </c>
      <c r="E25" s="104">
        <v>63</v>
      </c>
      <c r="F25" s="67">
        <v>15018</v>
      </c>
      <c r="G25" s="68">
        <v>7151</v>
      </c>
      <c r="H25" s="68">
        <v>7867</v>
      </c>
      <c r="J25" s="33"/>
      <c r="K25" s="33"/>
      <c r="L25" s="33"/>
    </row>
    <row r="26" spans="1:12" s="32" customFormat="1" ht="18" customHeight="1">
      <c r="A26" s="39">
        <v>14</v>
      </c>
      <c r="B26" s="67">
        <v>9903</v>
      </c>
      <c r="C26" s="68">
        <v>5068</v>
      </c>
      <c r="D26" s="106">
        <v>4835</v>
      </c>
      <c r="E26" s="104">
        <v>64</v>
      </c>
      <c r="F26" s="67">
        <v>15891</v>
      </c>
      <c r="G26" s="68">
        <v>7696</v>
      </c>
      <c r="H26" s="68">
        <v>8195</v>
      </c>
      <c r="J26" s="33"/>
      <c r="K26" s="33"/>
      <c r="L26" s="33"/>
    </row>
    <row r="27" spans="1:12" s="32" customFormat="1" ht="12" customHeight="1">
      <c r="A27" s="41"/>
      <c r="B27" s="37"/>
      <c r="C27" s="36"/>
      <c r="D27" s="99"/>
      <c r="E27" s="41"/>
      <c r="F27" s="37"/>
      <c r="G27" s="36"/>
      <c r="H27" s="36"/>
      <c r="J27" s="33"/>
      <c r="K27" s="33"/>
      <c r="L27" s="33"/>
    </row>
    <row r="28" spans="1:12" s="32" customFormat="1" ht="18" customHeight="1">
      <c r="A28" s="41" t="s">
        <v>39</v>
      </c>
      <c r="B28" s="107">
        <v>48161</v>
      </c>
      <c r="C28" s="108">
        <v>24729</v>
      </c>
      <c r="D28" s="109">
        <v>23432</v>
      </c>
      <c r="E28" s="40" t="s">
        <v>38</v>
      </c>
      <c r="F28" s="107">
        <v>84516</v>
      </c>
      <c r="G28" s="108">
        <v>40744</v>
      </c>
      <c r="H28" s="108">
        <v>43772</v>
      </c>
      <c r="J28" s="33"/>
      <c r="K28" s="33"/>
      <c r="L28" s="33"/>
    </row>
    <row r="29" spans="1:12" s="32" customFormat="1" ht="18" customHeight="1">
      <c r="A29" s="39">
        <v>15</v>
      </c>
      <c r="B29" s="67">
        <v>9837</v>
      </c>
      <c r="C29" s="68">
        <v>5042</v>
      </c>
      <c r="D29" s="106">
        <v>4795</v>
      </c>
      <c r="E29" s="104">
        <v>65</v>
      </c>
      <c r="F29" s="67">
        <v>15913</v>
      </c>
      <c r="G29" s="68">
        <v>7641</v>
      </c>
      <c r="H29" s="68">
        <v>8272</v>
      </c>
      <c r="J29" s="33"/>
      <c r="K29" s="33"/>
      <c r="L29" s="33"/>
    </row>
    <row r="30" spans="1:12" s="32" customFormat="1" ht="18" customHeight="1">
      <c r="A30" s="39">
        <v>16</v>
      </c>
      <c r="B30" s="67">
        <v>10532</v>
      </c>
      <c r="C30" s="68">
        <v>5507</v>
      </c>
      <c r="D30" s="106">
        <v>5025</v>
      </c>
      <c r="E30" s="104">
        <v>66</v>
      </c>
      <c r="F30" s="67">
        <v>16250</v>
      </c>
      <c r="G30" s="68">
        <v>7785</v>
      </c>
      <c r="H30" s="68">
        <v>8465</v>
      </c>
      <c r="J30" s="33"/>
      <c r="K30" s="33"/>
      <c r="L30" s="33"/>
    </row>
    <row r="31" spans="1:12" s="32" customFormat="1" ht="18" customHeight="1">
      <c r="A31" s="39">
        <v>17</v>
      </c>
      <c r="B31" s="67">
        <v>10426</v>
      </c>
      <c r="C31" s="68">
        <v>5411</v>
      </c>
      <c r="D31" s="106">
        <v>5015</v>
      </c>
      <c r="E31" s="104">
        <v>67</v>
      </c>
      <c r="F31" s="67">
        <v>16710</v>
      </c>
      <c r="G31" s="68">
        <v>8105</v>
      </c>
      <c r="H31" s="68">
        <v>8605</v>
      </c>
      <c r="J31" s="33"/>
      <c r="K31" s="33"/>
      <c r="L31" s="33"/>
    </row>
    <row r="32" spans="1:12" s="32" customFormat="1" ht="18" customHeight="1">
      <c r="A32" s="39">
        <v>18</v>
      </c>
      <c r="B32" s="67">
        <v>9277</v>
      </c>
      <c r="C32" s="68">
        <v>4729</v>
      </c>
      <c r="D32" s="106">
        <v>4548</v>
      </c>
      <c r="E32" s="104">
        <v>68</v>
      </c>
      <c r="F32" s="67">
        <v>17658</v>
      </c>
      <c r="G32" s="68">
        <v>8658</v>
      </c>
      <c r="H32" s="68">
        <v>9000</v>
      </c>
      <c r="J32" s="33"/>
      <c r="K32" s="33"/>
      <c r="L32" s="33"/>
    </row>
    <row r="33" spans="1:12" s="32" customFormat="1" ht="18" customHeight="1">
      <c r="A33" s="39">
        <v>19</v>
      </c>
      <c r="B33" s="67">
        <v>8089</v>
      </c>
      <c r="C33" s="68">
        <v>4040</v>
      </c>
      <c r="D33" s="106">
        <v>4049</v>
      </c>
      <c r="E33" s="104">
        <v>69</v>
      </c>
      <c r="F33" s="67">
        <v>17985</v>
      </c>
      <c r="G33" s="68">
        <v>8555</v>
      </c>
      <c r="H33" s="68">
        <v>9430</v>
      </c>
      <c r="J33" s="33"/>
      <c r="K33" s="33"/>
      <c r="L33" s="33"/>
    </row>
    <row r="34" spans="1:12" s="32" customFormat="1" ht="12" customHeight="1">
      <c r="A34" s="41"/>
      <c r="B34" s="37"/>
      <c r="C34" s="36"/>
      <c r="D34" s="99"/>
      <c r="E34" s="41"/>
      <c r="F34" s="37"/>
      <c r="G34" s="36"/>
      <c r="H34" s="36"/>
      <c r="J34" s="33"/>
      <c r="K34" s="33"/>
      <c r="L34" s="33"/>
    </row>
    <row r="35" spans="1:12" s="32" customFormat="1" ht="18" customHeight="1">
      <c r="A35" s="41" t="s">
        <v>37</v>
      </c>
      <c r="B35" s="107">
        <v>40653</v>
      </c>
      <c r="C35" s="108">
        <v>20508</v>
      </c>
      <c r="D35" s="109">
        <v>20145</v>
      </c>
      <c r="E35" s="40" t="s">
        <v>36</v>
      </c>
      <c r="F35" s="107">
        <v>84932</v>
      </c>
      <c r="G35" s="108">
        <v>39803</v>
      </c>
      <c r="H35" s="108">
        <v>45129</v>
      </c>
      <c r="J35" s="33"/>
      <c r="K35" s="33"/>
      <c r="L35" s="33"/>
    </row>
    <row r="36" spans="1:12" s="32" customFormat="1" ht="18" customHeight="1">
      <c r="A36" s="39">
        <v>20</v>
      </c>
      <c r="B36" s="67">
        <v>8282</v>
      </c>
      <c r="C36" s="68">
        <v>4047</v>
      </c>
      <c r="D36" s="106">
        <v>4235</v>
      </c>
      <c r="E36" s="104">
        <v>70</v>
      </c>
      <c r="F36" s="67">
        <v>18271</v>
      </c>
      <c r="G36" s="68">
        <v>8611</v>
      </c>
      <c r="H36" s="68">
        <v>9660</v>
      </c>
      <c r="J36" s="33"/>
      <c r="K36" s="33"/>
      <c r="L36" s="33"/>
    </row>
    <row r="37" spans="1:12" s="32" customFormat="1" ht="18" customHeight="1">
      <c r="A37" s="39">
        <v>21</v>
      </c>
      <c r="B37" s="67">
        <v>8103</v>
      </c>
      <c r="C37" s="68">
        <v>4102</v>
      </c>
      <c r="D37" s="106">
        <v>4001</v>
      </c>
      <c r="E37" s="104">
        <v>71</v>
      </c>
      <c r="F37" s="67">
        <v>19747</v>
      </c>
      <c r="G37" s="68">
        <v>9182</v>
      </c>
      <c r="H37" s="68">
        <v>10565</v>
      </c>
      <c r="J37" s="33"/>
      <c r="K37" s="33"/>
      <c r="L37" s="33"/>
    </row>
    <row r="38" spans="1:12" s="32" customFormat="1" ht="18" customHeight="1">
      <c r="A38" s="39">
        <v>22</v>
      </c>
      <c r="B38" s="67">
        <v>8133</v>
      </c>
      <c r="C38" s="68">
        <v>4048</v>
      </c>
      <c r="D38" s="106">
        <v>4085</v>
      </c>
      <c r="E38" s="104">
        <v>72</v>
      </c>
      <c r="F38" s="67">
        <v>19620</v>
      </c>
      <c r="G38" s="68">
        <v>9304</v>
      </c>
      <c r="H38" s="68">
        <v>10316</v>
      </c>
      <c r="J38" s="33"/>
      <c r="K38" s="33"/>
      <c r="L38" s="33"/>
    </row>
    <row r="39" spans="1:12" s="32" customFormat="1" ht="18" customHeight="1">
      <c r="A39" s="39">
        <v>23</v>
      </c>
      <c r="B39" s="67">
        <v>8057</v>
      </c>
      <c r="C39" s="68">
        <v>4140</v>
      </c>
      <c r="D39" s="106">
        <v>3917</v>
      </c>
      <c r="E39" s="104">
        <v>73</v>
      </c>
      <c r="F39" s="67">
        <v>17192</v>
      </c>
      <c r="G39" s="68">
        <v>8009</v>
      </c>
      <c r="H39" s="68">
        <v>9183</v>
      </c>
      <c r="J39" s="33"/>
      <c r="K39" s="33"/>
      <c r="L39" s="33"/>
    </row>
    <row r="40" spans="1:12" s="32" customFormat="1" ht="18" customHeight="1">
      <c r="A40" s="39">
        <v>24</v>
      </c>
      <c r="B40" s="67">
        <v>8078</v>
      </c>
      <c r="C40" s="68">
        <v>4171</v>
      </c>
      <c r="D40" s="106">
        <v>3907</v>
      </c>
      <c r="E40" s="104">
        <v>74</v>
      </c>
      <c r="F40" s="67">
        <v>10102</v>
      </c>
      <c r="G40" s="68">
        <v>4697</v>
      </c>
      <c r="H40" s="68">
        <v>5405</v>
      </c>
      <c r="J40" s="33"/>
      <c r="K40" s="33"/>
      <c r="L40" s="33"/>
    </row>
    <row r="41" spans="1:12" s="32" customFormat="1" ht="12" customHeight="1">
      <c r="A41" s="41"/>
      <c r="B41" s="37"/>
      <c r="C41" s="36"/>
      <c r="D41" s="99"/>
      <c r="E41" s="41"/>
      <c r="F41" s="37"/>
      <c r="G41" s="36"/>
      <c r="H41" s="36"/>
      <c r="J41" s="33"/>
      <c r="K41" s="33"/>
      <c r="L41" s="33"/>
    </row>
    <row r="42" spans="1:12" s="32" customFormat="1" ht="18" customHeight="1">
      <c r="A42" s="41" t="s">
        <v>35</v>
      </c>
      <c r="B42" s="107">
        <v>41963</v>
      </c>
      <c r="C42" s="108">
        <v>21216</v>
      </c>
      <c r="D42" s="109">
        <v>20747</v>
      </c>
      <c r="E42" s="40" t="s">
        <v>34</v>
      </c>
      <c r="F42" s="107">
        <v>59825</v>
      </c>
      <c r="G42" s="108">
        <v>26164</v>
      </c>
      <c r="H42" s="108">
        <v>33661</v>
      </c>
      <c r="J42" s="33"/>
      <c r="K42" s="33"/>
      <c r="L42" s="33"/>
    </row>
    <row r="43" spans="1:12" s="32" customFormat="1" ht="18" customHeight="1">
      <c r="A43" s="39">
        <v>25</v>
      </c>
      <c r="B43" s="67">
        <v>8276</v>
      </c>
      <c r="C43" s="68">
        <v>4168</v>
      </c>
      <c r="D43" s="106">
        <v>4108</v>
      </c>
      <c r="E43" s="104">
        <v>75</v>
      </c>
      <c r="F43" s="67">
        <v>10732</v>
      </c>
      <c r="G43" s="68">
        <v>4841</v>
      </c>
      <c r="H43" s="68">
        <v>5891</v>
      </c>
      <c r="J43" s="33"/>
      <c r="K43" s="33"/>
      <c r="L43" s="33"/>
    </row>
    <row r="44" spans="1:12" s="32" customFormat="1" ht="18" customHeight="1">
      <c r="A44" s="39">
        <v>26</v>
      </c>
      <c r="B44" s="67">
        <v>8368</v>
      </c>
      <c r="C44" s="68">
        <v>4250</v>
      </c>
      <c r="D44" s="106">
        <v>4118</v>
      </c>
      <c r="E44" s="104">
        <v>76</v>
      </c>
      <c r="F44" s="67">
        <v>12493</v>
      </c>
      <c r="G44" s="68">
        <v>5521</v>
      </c>
      <c r="H44" s="68">
        <v>6972</v>
      </c>
      <c r="J44" s="33"/>
      <c r="K44" s="33"/>
      <c r="L44" s="33"/>
    </row>
    <row r="45" spans="1:12" s="32" customFormat="1" ht="18" customHeight="1">
      <c r="A45" s="39">
        <v>27</v>
      </c>
      <c r="B45" s="67">
        <v>8275</v>
      </c>
      <c r="C45" s="68">
        <v>4171</v>
      </c>
      <c r="D45" s="106">
        <v>4104</v>
      </c>
      <c r="E45" s="104">
        <v>77</v>
      </c>
      <c r="F45" s="67">
        <v>11751</v>
      </c>
      <c r="G45" s="68">
        <v>5205</v>
      </c>
      <c r="H45" s="68">
        <v>6546</v>
      </c>
      <c r="J45" s="33"/>
      <c r="K45" s="33"/>
      <c r="L45" s="33"/>
    </row>
    <row r="46" spans="1:12" s="32" customFormat="1" ht="18" customHeight="1">
      <c r="A46" s="39">
        <v>28</v>
      </c>
      <c r="B46" s="67">
        <v>8592</v>
      </c>
      <c r="C46" s="68">
        <v>4373</v>
      </c>
      <c r="D46" s="106">
        <v>4219</v>
      </c>
      <c r="E46" s="104">
        <v>78</v>
      </c>
      <c r="F46" s="67">
        <v>12342</v>
      </c>
      <c r="G46" s="68">
        <v>5252</v>
      </c>
      <c r="H46" s="68">
        <v>7090</v>
      </c>
      <c r="J46" s="33"/>
      <c r="K46" s="33"/>
      <c r="L46" s="33"/>
    </row>
    <row r="47" spans="1:12" s="32" customFormat="1" ht="18" customHeight="1">
      <c r="A47" s="39">
        <v>29</v>
      </c>
      <c r="B47" s="67">
        <v>8452</v>
      </c>
      <c r="C47" s="68">
        <v>4254</v>
      </c>
      <c r="D47" s="106">
        <v>4198</v>
      </c>
      <c r="E47" s="104">
        <v>79</v>
      </c>
      <c r="F47" s="67">
        <v>12507</v>
      </c>
      <c r="G47" s="68">
        <v>5345</v>
      </c>
      <c r="H47" s="68">
        <v>7162</v>
      </c>
      <c r="J47" s="33"/>
      <c r="K47" s="33"/>
      <c r="L47" s="33"/>
    </row>
    <row r="48" spans="1:12" s="32" customFormat="1" ht="12" customHeight="1">
      <c r="A48" s="41"/>
      <c r="B48" s="37"/>
      <c r="C48" s="36"/>
      <c r="D48" s="99"/>
      <c r="E48" s="41"/>
      <c r="F48" s="37"/>
      <c r="G48" s="36"/>
      <c r="H48" s="36"/>
      <c r="J48" s="33"/>
      <c r="K48" s="33"/>
      <c r="L48" s="33"/>
    </row>
    <row r="49" spans="1:12" s="32" customFormat="1" ht="18" customHeight="1">
      <c r="A49" s="41" t="s">
        <v>33</v>
      </c>
      <c r="B49" s="107">
        <v>49193</v>
      </c>
      <c r="C49" s="108">
        <v>24079</v>
      </c>
      <c r="D49" s="109">
        <v>25114</v>
      </c>
      <c r="E49" s="40" t="s">
        <v>32</v>
      </c>
      <c r="F49" s="107">
        <v>51440</v>
      </c>
      <c r="G49" s="108">
        <v>20611</v>
      </c>
      <c r="H49" s="108">
        <v>30829</v>
      </c>
      <c r="J49" s="33"/>
      <c r="K49" s="33"/>
      <c r="L49" s="33"/>
    </row>
    <row r="50" spans="1:12" s="32" customFormat="1" ht="18" customHeight="1">
      <c r="A50" s="39">
        <v>30</v>
      </c>
      <c r="B50" s="67">
        <v>9094</v>
      </c>
      <c r="C50" s="68">
        <v>4437</v>
      </c>
      <c r="D50" s="106">
        <v>4657</v>
      </c>
      <c r="E50" s="104">
        <v>80</v>
      </c>
      <c r="F50" s="67">
        <v>10690</v>
      </c>
      <c r="G50" s="68">
        <v>4436</v>
      </c>
      <c r="H50" s="68">
        <v>6254</v>
      </c>
      <c r="J50" s="33"/>
      <c r="K50" s="33"/>
      <c r="L50" s="33"/>
    </row>
    <row r="51" spans="1:12" s="32" customFormat="1" ht="18" customHeight="1">
      <c r="A51" s="39">
        <v>31</v>
      </c>
      <c r="B51" s="67">
        <v>9315</v>
      </c>
      <c r="C51" s="68">
        <v>4606</v>
      </c>
      <c r="D51" s="106">
        <v>4709</v>
      </c>
      <c r="E51" s="104">
        <v>81</v>
      </c>
      <c r="F51" s="67">
        <v>9991</v>
      </c>
      <c r="G51" s="68">
        <v>4033</v>
      </c>
      <c r="H51" s="68">
        <v>5958</v>
      </c>
      <c r="J51" s="33"/>
      <c r="K51" s="33"/>
      <c r="L51" s="33"/>
    </row>
    <row r="52" spans="1:12" s="32" customFormat="1" ht="18" customHeight="1">
      <c r="A52" s="39">
        <v>32</v>
      </c>
      <c r="B52" s="67">
        <v>9743</v>
      </c>
      <c r="C52" s="68">
        <v>4757</v>
      </c>
      <c r="D52" s="106">
        <v>4986</v>
      </c>
      <c r="E52" s="104">
        <v>82</v>
      </c>
      <c r="F52" s="67">
        <v>10196</v>
      </c>
      <c r="G52" s="68">
        <v>4098</v>
      </c>
      <c r="H52" s="68">
        <v>6098</v>
      </c>
      <c r="J52" s="33"/>
      <c r="K52" s="33"/>
      <c r="L52" s="33"/>
    </row>
    <row r="53" spans="1:12" s="32" customFormat="1" ht="18" customHeight="1">
      <c r="A53" s="39">
        <v>33</v>
      </c>
      <c r="B53" s="67">
        <v>10395</v>
      </c>
      <c r="C53" s="68">
        <v>5048</v>
      </c>
      <c r="D53" s="106">
        <v>5347</v>
      </c>
      <c r="E53" s="104">
        <v>83</v>
      </c>
      <c r="F53" s="67">
        <v>10859</v>
      </c>
      <c r="G53" s="68">
        <v>4284</v>
      </c>
      <c r="H53" s="68">
        <v>6575</v>
      </c>
      <c r="J53" s="33"/>
      <c r="K53" s="33"/>
      <c r="L53" s="33"/>
    </row>
    <row r="54" spans="1:12" s="32" customFormat="1" ht="18" customHeight="1">
      <c r="A54" s="39">
        <v>34</v>
      </c>
      <c r="B54" s="67">
        <v>10646</v>
      </c>
      <c r="C54" s="68">
        <v>5231</v>
      </c>
      <c r="D54" s="106">
        <v>5415</v>
      </c>
      <c r="E54" s="104">
        <v>84</v>
      </c>
      <c r="F54" s="67">
        <v>9704</v>
      </c>
      <c r="G54" s="68">
        <v>3760</v>
      </c>
      <c r="H54" s="68">
        <v>5944</v>
      </c>
      <c r="J54" s="33"/>
      <c r="K54" s="33"/>
      <c r="L54" s="33"/>
    </row>
    <row r="55" spans="1:12" s="32" customFormat="1" ht="12" customHeight="1">
      <c r="A55" s="41"/>
      <c r="B55" s="37"/>
      <c r="C55" s="36"/>
      <c r="D55" s="99"/>
      <c r="E55" s="41"/>
      <c r="F55" s="37"/>
      <c r="G55" s="36"/>
      <c r="H55" s="36"/>
      <c r="J55" s="33"/>
      <c r="K55" s="33"/>
      <c r="L55" s="33"/>
    </row>
    <row r="56" spans="1:12" s="32" customFormat="1" ht="18" customHeight="1">
      <c r="A56" s="41" t="s">
        <v>31</v>
      </c>
      <c r="B56" s="107">
        <v>59128</v>
      </c>
      <c r="C56" s="108">
        <v>28817</v>
      </c>
      <c r="D56" s="109">
        <v>30311</v>
      </c>
      <c r="E56" s="40" t="s">
        <v>30</v>
      </c>
      <c r="F56" s="107">
        <v>40337</v>
      </c>
      <c r="G56" s="108">
        <v>14160</v>
      </c>
      <c r="H56" s="108">
        <v>26177</v>
      </c>
      <c r="J56" s="33"/>
      <c r="K56" s="33"/>
      <c r="L56" s="33"/>
    </row>
    <row r="57" spans="1:12" s="32" customFormat="1" ht="18" customHeight="1">
      <c r="A57" s="39">
        <v>35</v>
      </c>
      <c r="B57" s="67">
        <v>11287</v>
      </c>
      <c r="C57" s="68">
        <v>5541</v>
      </c>
      <c r="D57" s="106">
        <v>5746</v>
      </c>
      <c r="E57" s="104">
        <v>85</v>
      </c>
      <c r="F57" s="67">
        <v>9672</v>
      </c>
      <c r="G57" s="68">
        <v>3596</v>
      </c>
      <c r="H57" s="68">
        <v>6076</v>
      </c>
      <c r="J57" s="33"/>
      <c r="K57" s="33"/>
      <c r="L57" s="33"/>
    </row>
    <row r="58" spans="1:12" s="32" customFormat="1" ht="18" customHeight="1">
      <c r="A58" s="39">
        <v>36</v>
      </c>
      <c r="B58" s="67">
        <v>11523</v>
      </c>
      <c r="C58" s="68">
        <v>5575</v>
      </c>
      <c r="D58" s="106">
        <v>5948</v>
      </c>
      <c r="E58" s="104">
        <v>86</v>
      </c>
      <c r="F58" s="67">
        <v>8514</v>
      </c>
      <c r="G58" s="68">
        <v>3111</v>
      </c>
      <c r="H58" s="68">
        <v>5403</v>
      </c>
      <c r="J58" s="33"/>
      <c r="K58" s="33"/>
      <c r="L58" s="33"/>
    </row>
    <row r="59" spans="1:12" s="32" customFormat="1" ht="18" customHeight="1">
      <c r="A59" s="39">
        <v>37</v>
      </c>
      <c r="B59" s="67">
        <v>11950</v>
      </c>
      <c r="C59" s="68">
        <v>5786</v>
      </c>
      <c r="D59" s="106">
        <v>6164</v>
      </c>
      <c r="E59" s="104">
        <v>87</v>
      </c>
      <c r="F59" s="67">
        <v>8383</v>
      </c>
      <c r="G59" s="68">
        <v>2870</v>
      </c>
      <c r="H59" s="68">
        <v>5513</v>
      </c>
      <c r="J59" s="33"/>
      <c r="K59" s="33"/>
      <c r="L59" s="33"/>
    </row>
    <row r="60" spans="1:12" s="32" customFormat="1" ht="18" customHeight="1">
      <c r="A60" s="39">
        <v>38</v>
      </c>
      <c r="B60" s="67">
        <v>12252</v>
      </c>
      <c r="C60" s="68">
        <v>5969</v>
      </c>
      <c r="D60" s="106">
        <v>6283</v>
      </c>
      <c r="E60" s="104">
        <v>88</v>
      </c>
      <c r="F60" s="67">
        <v>7263</v>
      </c>
      <c r="G60" s="68">
        <v>2466</v>
      </c>
      <c r="H60" s="68">
        <v>4797</v>
      </c>
      <c r="J60" s="33"/>
      <c r="K60" s="33"/>
      <c r="L60" s="33"/>
    </row>
    <row r="61" spans="1:12" s="32" customFormat="1" ht="18" customHeight="1">
      <c r="A61" s="39">
        <v>39</v>
      </c>
      <c r="B61" s="67">
        <v>12116</v>
      </c>
      <c r="C61" s="68">
        <v>5946</v>
      </c>
      <c r="D61" s="106">
        <v>6170</v>
      </c>
      <c r="E61" s="104">
        <v>89</v>
      </c>
      <c r="F61" s="67">
        <v>6505</v>
      </c>
      <c r="G61" s="68">
        <v>2117</v>
      </c>
      <c r="H61" s="68">
        <v>4388</v>
      </c>
      <c r="J61" s="33"/>
      <c r="K61" s="33"/>
      <c r="L61" s="33"/>
    </row>
    <row r="62" spans="1:12" s="32" customFormat="1" ht="12" customHeight="1">
      <c r="A62" s="41"/>
      <c r="B62" s="101"/>
      <c r="C62" s="42"/>
      <c r="D62" s="102"/>
      <c r="E62" s="39"/>
      <c r="F62" s="101"/>
      <c r="G62" s="42"/>
      <c r="H62" s="42"/>
      <c r="J62" s="33"/>
      <c r="K62" s="33"/>
      <c r="L62" s="33"/>
    </row>
    <row r="63" spans="1:12" s="32" customFormat="1" ht="18" customHeight="1">
      <c r="A63" s="41" t="s">
        <v>29</v>
      </c>
      <c r="B63" s="107">
        <v>67032</v>
      </c>
      <c r="C63" s="108">
        <v>33180</v>
      </c>
      <c r="D63" s="109">
        <v>33852</v>
      </c>
      <c r="E63" s="40" t="s">
        <v>28</v>
      </c>
      <c r="F63" s="107">
        <v>20856</v>
      </c>
      <c r="G63" s="108">
        <v>5614</v>
      </c>
      <c r="H63" s="108">
        <v>15242</v>
      </c>
      <c r="J63" s="33"/>
      <c r="K63" s="33"/>
      <c r="L63" s="33"/>
    </row>
    <row r="64" spans="1:12" s="32" customFormat="1" ht="18" customHeight="1">
      <c r="A64" s="39">
        <v>40</v>
      </c>
      <c r="B64" s="67">
        <v>12763</v>
      </c>
      <c r="C64" s="68">
        <v>6358</v>
      </c>
      <c r="D64" s="106">
        <v>6405</v>
      </c>
      <c r="E64" s="104">
        <v>90</v>
      </c>
      <c r="F64" s="67">
        <v>5653</v>
      </c>
      <c r="G64" s="68">
        <v>1707</v>
      </c>
      <c r="H64" s="68">
        <v>3946</v>
      </c>
      <c r="J64" s="33"/>
      <c r="K64" s="33"/>
      <c r="L64" s="33"/>
    </row>
    <row r="65" spans="1:12" s="32" customFormat="1" ht="18" customHeight="1">
      <c r="A65" s="39">
        <v>41</v>
      </c>
      <c r="B65" s="67">
        <v>13068</v>
      </c>
      <c r="C65" s="68">
        <v>6426</v>
      </c>
      <c r="D65" s="106">
        <v>6642</v>
      </c>
      <c r="E65" s="104">
        <v>91</v>
      </c>
      <c r="F65" s="67">
        <v>5018</v>
      </c>
      <c r="G65" s="68">
        <v>1435</v>
      </c>
      <c r="H65" s="68">
        <v>3583</v>
      </c>
      <c r="J65" s="33"/>
      <c r="K65" s="33"/>
      <c r="L65" s="33"/>
    </row>
    <row r="66" spans="1:12" s="32" customFormat="1" ht="18" customHeight="1">
      <c r="A66" s="39">
        <v>42</v>
      </c>
      <c r="B66" s="67">
        <v>13159</v>
      </c>
      <c r="C66" s="68">
        <v>6528</v>
      </c>
      <c r="D66" s="106">
        <v>6631</v>
      </c>
      <c r="E66" s="104">
        <v>92</v>
      </c>
      <c r="F66" s="67">
        <v>4105</v>
      </c>
      <c r="G66" s="68">
        <v>1043</v>
      </c>
      <c r="H66" s="68">
        <v>3062</v>
      </c>
      <c r="J66" s="33"/>
      <c r="K66" s="33"/>
      <c r="L66" s="33"/>
    </row>
    <row r="67" spans="1:12" s="32" customFormat="1" ht="18" customHeight="1">
      <c r="A67" s="39">
        <v>43</v>
      </c>
      <c r="B67" s="67">
        <v>13819</v>
      </c>
      <c r="C67" s="68">
        <v>6848</v>
      </c>
      <c r="D67" s="106">
        <v>6971</v>
      </c>
      <c r="E67" s="104">
        <v>93</v>
      </c>
      <c r="F67" s="67">
        <v>3353</v>
      </c>
      <c r="G67" s="68">
        <v>845</v>
      </c>
      <c r="H67" s="68">
        <v>2508</v>
      </c>
      <c r="J67" s="33"/>
      <c r="K67" s="33"/>
      <c r="L67" s="33"/>
    </row>
    <row r="68" spans="1:12" s="32" customFormat="1" ht="18" customHeight="1">
      <c r="A68" s="39">
        <v>44</v>
      </c>
      <c r="B68" s="67">
        <v>14223</v>
      </c>
      <c r="C68" s="68">
        <v>7020</v>
      </c>
      <c r="D68" s="106">
        <v>7203</v>
      </c>
      <c r="E68" s="104">
        <v>94</v>
      </c>
      <c r="F68" s="67">
        <v>2727</v>
      </c>
      <c r="G68" s="68">
        <v>584</v>
      </c>
      <c r="H68" s="68">
        <v>2143</v>
      </c>
      <c r="J68" s="33"/>
      <c r="K68" s="33"/>
      <c r="L68" s="33"/>
    </row>
    <row r="69" spans="1:12" s="32" customFormat="1" ht="12" customHeight="1">
      <c r="A69" s="41"/>
      <c r="B69" s="37"/>
      <c r="C69" s="36"/>
      <c r="D69" s="99"/>
      <c r="E69" s="41"/>
      <c r="F69" s="37"/>
      <c r="G69" s="36"/>
      <c r="H69" s="36"/>
      <c r="J69" s="33"/>
      <c r="K69" s="33"/>
      <c r="L69" s="33"/>
    </row>
    <row r="70" spans="1:12" s="32" customFormat="1" ht="18" customHeight="1">
      <c r="A70" s="40" t="s">
        <v>27</v>
      </c>
      <c r="B70" s="107">
        <v>71063</v>
      </c>
      <c r="C70" s="108">
        <v>34888</v>
      </c>
      <c r="D70" s="109">
        <v>36175</v>
      </c>
      <c r="E70" s="40" t="s">
        <v>26</v>
      </c>
      <c r="F70" s="107">
        <v>5925</v>
      </c>
      <c r="G70" s="108">
        <v>1021</v>
      </c>
      <c r="H70" s="108">
        <v>4904</v>
      </c>
      <c r="J70" s="33"/>
      <c r="K70" s="33"/>
      <c r="L70" s="33"/>
    </row>
    <row r="71" spans="1:12" s="32" customFormat="1" ht="18" customHeight="1">
      <c r="A71" s="39">
        <v>45</v>
      </c>
      <c r="B71" s="67">
        <v>14399</v>
      </c>
      <c r="C71" s="68">
        <v>7026</v>
      </c>
      <c r="D71" s="106">
        <v>7373</v>
      </c>
      <c r="E71" s="104">
        <v>95</v>
      </c>
      <c r="F71" s="67">
        <v>2049</v>
      </c>
      <c r="G71" s="68">
        <v>423</v>
      </c>
      <c r="H71" s="68">
        <v>1626</v>
      </c>
      <c r="J71" s="33"/>
      <c r="K71" s="33"/>
      <c r="L71" s="33"/>
    </row>
    <row r="72" spans="1:12" s="32" customFormat="1" ht="18" customHeight="1">
      <c r="A72" s="39">
        <v>46</v>
      </c>
      <c r="B72" s="67">
        <v>14859</v>
      </c>
      <c r="C72" s="68">
        <v>7316</v>
      </c>
      <c r="D72" s="106">
        <v>7543</v>
      </c>
      <c r="E72" s="104">
        <v>96</v>
      </c>
      <c r="F72" s="67">
        <v>1420</v>
      </c>
      <c r="G72" s="68">
        <v>263</v>
      </c>
      <c r="H72" s="68">
        <v>1157</v>
      </c>
      <c r="J72" s="33"/>
      <c r="K72" s="33"/>
      <c r="L72" s="33"/>
    </row>
    <row r="73" spans="1:12" s="32" customFormat="1" ht="18" customHeight="1">
      <c r="A73" s="39">
        <v>47</v>
      </c>
      <c r="B73" s="67">
        <v>14665</v>
      </c>
      <c r="C73" s="68">
        <v>7328</v>
      </c>
      <c r="D73" s="106">
        <v>7337</v>
      </c>
      <c r="E73" s="104">
        <v>97</v>
      </c>
      <c r="F73" s="67">
        <v>1064</v>
      </c>
      <c r="G73" s="68">
        <v>152</v>
      </c>
      <c r="H73" s="68">
        <v>912</v>
      </c>
      <c r="J73" s="33"/>
      <c r="K73" s="33"/>
      <c r="L73" s="33"/>
    </row>
    <row r="74" spans="1:12" s="32" customFormat="1" ht="18" customHeight="1">
      <c r="A74" s="39">
        <v>48</v>
      </c>
      <c r="B74" s="67">
        <v>13915</v>
      </c>
      <c r="C74" s="68">
        <v>6808</v>
      </c>
      <c r="D74" s="106">
        <v>7107</v>
      </c>
      <c r="E74" s="104">
        <v>98</v>
      </c>
      <c r="F74" s="67">
        <v>833</v>
      </c>
      <c r="G74" s="68">
        <v>109</v>
      </c>
      <c r="H74" s="68">
        <v>724</v>
      </c>
      <c r="J74" s="33"/>
      <c r="K74" s="33"/>
      <c r="L74" s="33"/>
    </row>
    <row r="75" spans="1:12" s="32" customFormat="1" ht="18" customHeight="1">
      <c r="A75" s="39">
        <v>49</v>
      </c>
      <c r="B75" s="67">
        <v>13225</v>
      </c>
      <c r="C75" s="68">
        <v>6410</v>
      </c>
      <c r="D75" s="106">
        <v>6815</v>
      </c>
      <c r="E75" s="104">
        <v>99</v>
      </c>
      <c r="F75" s="67">
        <v>559</v>
      </c>
      <c r="G75" s="68">
        <v>74</v>
      </c>
      <c r="H75" s="68">
        <v>485</v>
      </c>
      <c r="J75" s="33"/>
      <c r="K75" s="33"/>
      <c r="L75" s="33"/>
    </row>
    <row r="76" spans="1:12" s="32" customFormat="1" ht="12" customHeight="1">
      <c r="A76" s="35"/>
      <c r="B76" s="38"/>
      <c r="C76" s="35"/>
      <c r="D76" s="98"/>
      <c r="E76" s="35"/>
      <c r="F76" s="37"/>
      <c r="G76" s="36"/>
      <c r="H76" s="36"/>
    </row>
    <row r="77" spans="1:12" s="32" customFormat="1" ht="21.75" customHeight="1">
      <c r="A77" s="35"/>
      <c r="B77" s="38"/>
      <c r="C77" s="35"/>
      <c r="D77" s="98"/>
      <c r="E77" s="103" t="s">
        <v>25</v>
      </c>
      <c r="F77" s="107">
        <v>1042</v>
      </c>
      <c r="G77" s="108">
        <v>123</v>
      </c>
      <c r="H77" s="108">
        <v>919</v>
      </c>
      <c r="I77" s="33"/>
      <c r="J77" s="33"/>
      <c r="K77" s="33"/>
    </row>
    <row r="78" spans="1:12" s="32" customFormat="1" ht="12" customHeight="1">
      <c r="A78" s="34"/>
      <c r="B78" s="66"/>
      <c r="C78" s="34"/>
      <c r="D78" s="100"/>
      <c r="E78" s="97"/>
      <c r="F78" s="69"/>
      <c r="G78" s="70"/>
      <c r="H78" s="105"/>
      <c r="I78" s="33"/>
      <c r="J78" s="33"/>
      <c r="K78" s="33"/>
    </row>
    <row r="79" spans="1:12" ht="32.4" customHeight="1">
      <c r="A79" s="235" t="s">
        <v>178</v>
      </c>
      <c r="B79" s="235"/>
      <c r="C79" s="235"/>
      <c r="D79" s="235"/>
      <c r="E79" s="235"/>
      <c r="F79" s="235"/>
      <c r="G79" s="235"/>
      <c r="H79" s="235"/>
    </row>
    <row r="81" spans="3:8">
      <c r="C81" s="31"/>
      <c r="D81" s="31"/>
      <c r="G81" s="31"/>
      <c r="H81" s="31"/>
    </row>
  </sheetData>
  <mergeCells count="20">
    <mergeCell ref="D5:D6"/>
    <mergeCell ref="E5:E6"/>
    <mergeCell ref="F5:F6"/>
    <mergeCell ref="G5:G6"/>
    <mergeCell ref="H5:H6"/>
    <mergeCell ref="A1:H1"/>
    <mergeCell ref="A2:D2"/>
    <mergeCell ref="G2:H2"/>
    <mergeCell ref="A79:H79"/>
    <mergeCell ref="E3:E4"/>
    <mergeCell ref="F3:F4"/>
    <mergeCell ref="G3:G4"/>
    <mergeCell ref="H3:H4"/>
    <mergeCell ref="A3:A4"/>
    <mergeCell ref="B3:B4"/>
    <mergeCell ref="C3:C4"/>
    <mergeCell ref="D3:D4"/>
    <mergeCell ref="A5:A6"/>
    <mergeCell ref="B5:B6"/>
    <mergeCell ref="C5:C6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&amp;L&amp;22人　　口</oddHeader>
    <evenHeader>&amp;R&amp;22人　　口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51"/>
  <sheetViews>
    <sheetView showGridLines="0" showZeros="0" tabSelected="1" showOutlineSymbols="0" zoomScale="60" zoomScaleNormal="60" workbookViewId="0">
      <selection activeCell="E28" sqref="E28"/>
    </sheetView>
  </sheetViews>
  <sheetFormatPr defaultColWidth="11.08203125" defaultRowHeight="19.2"/>
  <cols>
    <col min="1" max="1" width="13" style="142" customWidth="1"/>
    <col min="2" max="2" width="13.9140625" style="43" bestFit="1" customWidth="1"/>
    <col min="3" max="4" width="11.6640625" style="43" customWidth="1"/>
    <col min="5" max="10" width="10.6640625" style="43" customWidth="1"/>
    <col min="11" max="22" width="9.6640625" style="43" customWidth="1"/>
    <col min="23" max="23" width="13.4140625" style="43" customWidth="1"/>
    <col min="24" max="24" width="12" style="43" customWidth="1"/>
    <col min="25" max="26" width="11.6640625" style="43" customWidth="1"/>
    <col min="27" max="27" width="12" style="43" customWidth="1"/>
    <col min="28" max="29" width="11.6640625" style="43" customWidth="1"/>
    <col min="30" max="30" width="12" style="43" customWidth="1"/>
    <col min="31" max="32" width="11.6640625" style="43" customWidth="1"/>
    <col min="33" max="44" width="9.6640625" style="43" customWidth="1"/>
    <col min="45" max="45" width="13.4140625" style="43" customWidth="1"/>
    <col min="46" max="46" width="12" style="43" customWidth="1"/>
    <col min="47" max="48" width="11.6640625" style="43" customWidth="1"/>
    <col min="49" max="49" width="12" style="43" customWidth="1"/>
    <col min="50" max="51" width="11.6640625" style="43" customWidth="1"/>
    <col min="52" max="52" width="12" style="43" customWidth="1"/>
    <col min="53" max="54" width="11.6640625" style="43" customWidth="1"/>
    <col min="55" max="66" width="9.6640625" style="43" customWidth="1"/>
    <col min="67" max="67" width="13.4140625" style="43" customWidth="1"/>
    <col min="68" max="68" width="18.4140625" style="43" customWidth="1"/>
    <col min="69" max="69" width="16.1640625" style="165" customWidth="1"/>
    <col min="70" max="70" width="16.1640625" style="43" customWidth="1"/>
    <col min="71" max="16384" width="11.08203125" style="43"/>
  </cols>
  <sheetData>
    <row r="1" spans="1:70" ht="25.5" customHeight="1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BQ1" s="43"/>
    </row>
    <row r="2" spans="1:70" ht="45" customHeight="1">
      <c r="A2" s="263" t="s">
        <v>218</v>
      </c>
      <c r="B2" s="263"/>
      <c r="C2" s="263"/>
      <c r="D2" s="263"/>
      <c r="E2" s="263"/>
      <c r="F2" s="263"/>
      <c r="G2" s="263"/>
      <c r="H2" s="263"/>
      <c r="I2" s="263"/>
      <c r="J2" s="263"/>
      <c r="K2" s="265" t="s">
        <v>95</v>
      </c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3" t="s">
        <v>219</v>
      </c>
      <c r="X2" s="263"/>
      <c r="Y2" s="263"/>
      <c r="Z2" s="263"/>
      <c r="AA2" s="263"/>
      <c r="AB2" s="263"/>
      <c r="AC2" s="263"/>
      <c r="AD2" s="95"/>
      <c r="AE2" s="95"/>
      <c r="AF2" s="143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143" t="s">
        <v>94</v>
      </c>
      <c r="AS2" s="263" t="s">
        <v>220</v>
      </c>
      <c r="AT2" s="263"/>
      <c r="AU2" s="263"/>
      <c r="AV2" s="263"/>
      <c r="AW2" s="263"/>
      <c r="AX2" s="263"/>
      <c r="AY2" s="263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265" t="s">
        <v>95</v>
      </c>
      <c r="BN2" s="265"/>
      <c r="BO2" s="95" t="s">
        <v>221</v>
      </c>
      <c r="BP2" s="95"/>
      <c r="BQ2" s="95"/>
      <c r="BR2" s="95"/>
    </row>
    <row r="3" spans="1:70" ht="30" customHeight="1">
      <c r="A3" s="257" t="s">
        <v>72</v>
      </c>
      <c r="B3" s="261" t="s">
        <v>93</v>
      </c>
      <c r="C3" s="259"/>
      <c r="D3" s="260"/>
      <c r="E3" s="261" t="s">
        <v>92</v>
      </c>
      <c r="F3" s="259"/>
      <c r="G3" s="260"/>
      <c r="H3" s="261" t="s">
        <v>91</v>
      </c>
      <c r="I3" s="259"/>
      <c r="J3" s="259"/>
      <c r="K3" s="259" t="s">
        <v>90</v>
      </c>
      <c r="L3" s="259"/>
      <c r="M3" s="260"/>
      <c r="N3" s="261" t="s">
        <v>89</v>
      </c>
      <c r="O3" s="259"/>
      <c r="P3" s="260"/>
      <c r="Q3" s="261" t="s">
        <v>88</v>
      </c>
      <c r="R3" s="259"/>
      <c r="S3" s="260"/>
      <c r="T3" s="261" t="s">
        <v>87</v>
      </c>
      <c r="U3" s="259"/>
      <c r="V3" s="259"/>
      <c r="W3" s="257" t="s">
        <v>72</v>
      </c>
      <c r="X3" s="261" t="s">
        <v>86</v>
      </c>
      <c r="Y3" s="259"/>
      <c r="Z3" s="260"/>
      <c r="AA3" s="261" t="s">
        <v>85</v>
      </c>
      <c r="AB3" s="259"/>
      <c r="AC3" s="260"/>
      <c r="AD3" s="261" t="s">
        <v>84</v>
      </c>
      <c r="AE3" s="259"/>
      <c r="AF3" s="259"/>
      <c r="AG3" s="259" t="s">
        <v>83</v>
      </c>
      <c r="AH3" s="259"/>
      <c r="AI3" s="260"/>
      <c r="AJ3" s="261" t="s">
        <v>82</v>
      </c>
      <c r="AK3" s="259"/>
      <c r="AL3" s="260"/>
      <c r="AM3" s="261" t="s">
        <v>81</v>
      </c>
      <c r="AN3" s="259"/>
      <c r="AO3" s="260"/>
      <c r="AP3" s="261" t="s">
        <v>80</v>
      </c>
      <c r="AQ3" s="259"/>
      <c r="AR3" s="259"/>
      <c r="AS3" s="257" t="s">
        <v>72</v>
      </c>
      <c r="AT3" s="261" t="s">
        <v>79</v>
      </c>
      <c r="AU3" s="259"/>
      <c r="AV3" s="260"/>
      <c r="AW3" s="261" t="s">
        <v>78</v>
      </c>
      <c r="AX3" s="259"/>
      <c r="AY3" s="260"/>
      <c r="AZ3" s="261" t="s">
        <v>77</v>
      </c>
      <c r="BA3" s="259"/>
      <c r="BB3" s="259"/>
      <c r="BC3" s="259" t="s">
        <v>76</v>
      </c>
      <c r="BD3" s="259"/>
      <c r="BE3" s="260"/>
      <c r="BF3" s="261" t="s">
        <v>75</v>
      </c>
      <c r="BG3" s="259"/>
      <c r="BH3" s="260"/>
      <c r="BI3" s="261" t="s">
        <v>74</v>
      </c>
      <c r="BJ3" s="259"/>
      <c r="BK3" s="260"/>
      <c r="BL3" s="261" t="s">
        <v>73</v>
      </c>
      <c r="BM3" s="259"/>
      <c r="BN3" s="259"/>
      <c r="BO3" s="257" t="s">
        <v>215</v>
      </c>
      <c r="BP3" s="261" t="s">
        <v>71</v>
      </c>
      <c r="BQ3" s="259"/>
      <c r="BR3" s="259"/>
    </row>
    <row r="4" spans="1:70" ht="30" customHeight="1">
      <c r="A4" s="258"/>
      <c r="B4" s="89" t="s">
        <v>70</v>
      </c>
      <c r="C4" s="89" t="s">
        <v>48</v>
      </c>
      <c r="D4" s="89" t="s">
        <v>47</v>
      </c>
      <c r="E4" s="89" t="s">
        <v>70</v>
      </c>
      <c r="F4" s="89" t="s">
        <v>48</v>
      </c>
      <c r="G4" s="89" t="s">
        <v>47</v>
      </c>
      <c r="H4" s="89" t="s">
        <v>70</v>
      </c>
      <c r="I4" s="89" t="s">
        <v>48</v>
      </c>
      <c r="J4" s="89" t="s">
        <v>47</v>
      </c>
      <c r="K4" s="41" t="s">
        <v>70</v>
      </c>
      <c r="L4" s="89" t="s">
        <v>48</v>
      </c>
      <c r="M4" s="89" t="s">
        <v>47</v>
      </c>
      <c r="N4" s="89" t="s">
        <v>70</v>
      </c>
      <c r="O4" s="89" t="s">
        <v>48</v>
      </c>
      <c r="P4" s="89" t="s">
        <v>47</v>
      </c>
      <c r="Q4" s="89" t="s">
        <v>70</v>
      </c>
      <c r="R4" s="89" t="s">
        <v>48</v>
      </c>
      <c r="S4" s="89" t="s">
        <v>47</v>
      </c>
      <c r="T4" s="89" t="s">
        <v>70</v>
      </c>
      <c r="U4" s="89" t="s">
        <v>48</v>
      </c>
      <c r="V4" s="89" t="s">
        <v>47</v>
      </c>
      <c r="W4" s="258"/>
      <c r="X4" s="89" t="s">
        <v>70</v>
      </c>
      <c r="Y4" s="89" t="s">
        <v>48</v>
      </c>
      <c r="Z4" s="89" t="s">
        <v>47</v>
      </c>
      <c r="AA4" s="89" t="s">
        <v>70</v>
      </c>
      <c r="AB4" s="89" t="s">
        <v>48</v>
      </c>
      <c r="AC4" s="89" t="s">
        <v>47</v>
      </c>
      <c r="AD4" s="89" t="s">
        <v>70</v>
      </c>
      <c r="AE4" s="89" t="s">
        <v>48</v>
      </c>
      <c r="AF4" s="89" t="s">
        <v>47</v>
      </c>
      <c r="AG4" s="41" t="s">
        <v>70</v>
      </c>
      <c r="AH4" s="89" t="s">
        <v>48</v>
      </c>
      <c r="AI4" s="89" t="s">
        <v>47</v>
      </c>
      <c r="AJ4" s="89" t="s">
        <v>70</v>
      </c>
      <c r="AK4" s="89" t="s">
        <v>48</v>
      </c>
      <c r="AL4" s="89" t="s">
        <v>47</v>
      </c>
      <c r="AM4" s="89" t="s">
        <v>70</v>
      </c>
      <c r="AN4" s="89" t="s">
        <v>48</v>
      </c>
      <c r="AO4" s="89" t="s">
        <v>47</v>
      </c>
      <c r="AP4" s="89" t="s">
        <v>70</v>
      </c>
      <c r="AQ4" s="89" t="s">
        <v>48</v>
      </c>
      <c r="AR4" s="89" t="s">
        <v>47</v>
      </c>
      <c r="AS4" s="258"/>
      <c r="AT4" s="89" t="s">
        <v>70</v>
      </c>
      <c r="AU4" s="89" t="s">
        <v>48</v>
      </c>
      <c r="AV4" s="89" t="s">
        <v>47</v>
      </c>
      <c r="AW4" s="89" t="s">
        <v>70</v>
      </c>
      <c r="AX4" s="89" t="s">
        <v>48</v>
      </c>
      <c r="AY4" s="89" t="s">
        <v>47</v>
      </c>
      <c r="AZ4" s="89" t="s">
        <v>70</v>
      </c>
      <c r="BA4" s="89" t="s">
        <v>48</v>
      </c>
      <c r="BB4" s="89" t="s">
        <v>47</v>
      </c>
      <c r="BC4" s="41" t="s">
        <v>70</v>
      </c>
      <c r="BD4" s="89" t="s">
        <v>48</v>
      </c>
      <c r="BE4" s="89" t="s">
        <v>47</v>
      </c>
      <c r="BF4" s="89" t="s">
        <v>70</v>
      </c>
      <c r="BG4" s="89" t="s">
        <v>48</v>
      </c>
      <c r="BH4" s="89" t="s">
        <v>47</v>
      </c>
      <c r="BI4" s="89" t="s">
        <v>70</v>
      </c>
      <c r="BJ4" s="89" t="s">
        <v>48</v>
      </c>
      <c r="BK4" s="89" t="s">
        <v>47</v>
      </c>
      <c r="BL4" s="89" t="s">
        <v>70</v>
      </c>
      <c r="BM4" s="89" t="s">
        <v>48</v>
      </c>
      <c r="BN4" s="89" t="s">
        <v>47</v>
      </c>
      <c r="BO4" s="258"/>
      <c r="BP4" s="89" t="s">
        <v>70</v>
      </c>
      <c r="BQ4" s="89" t="s">
        <v>48</v>
      </c>
      <c r="BR4" s="89" t="s">
        <v>47</v>
      </c>
    </row>
    <row r="5" spans="1:70" ht="25.05" customHeight="1">
      <c r="A5" s="144"/>
      <c r="B5" s="38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4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45"/>
      <c r="AT5" s="38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144"/>
      <c r="BP5" s="38"/>
      <c r="BQ5" s="35"/>
      <c r="BR5" s="35"/>
    </row>
    <row r="6" spans="1:70" ht="28.5" customHeight="1">
      <c r="A6" s="146" t="s">
        <v>69</v>
      </c>
      <c r="B6" s="147">
        <v>1069576</v>
      </c>
      <c r="C6" s="148">
        <v>504763</v>
      </c>
      <c r="D6" s="148">
        <v>564813</v>
      </c>
      <c r="E6" s="148">
        <v>41352</v>
      </c>
      <c r="F6" s="148">
        <v>21064</v>
      </c>
      <c r="G6" s="148">
        <v>20288</v>
      </c>
      <c r="H6" s="148">
        <v>48230</v>
      </c>
      <c r="I6" s="148">
        <v>24612</v>
      </c>
      <c r="J6" s="148">
        <v>23618</v>
      </c>
      <c r="K6" s="148">
        <v>50709</v>
      </c>
      <c r="L6" s="148">
        <v>25973</v>
      </c>
      <c r="M6" s="148">
        <v>24736</v>
      </c>
      <c r="N6" s="148">
        <v>48161</v>
      </c>
      <c r="O6" s="148">
        <v>24729</v>
      </c>
      <c r="P6" s="148">
        <v>23432</v>
      </c>
      <c r="Q6" s="148">
        <v>40653</v>
      </c>
      <c r="R6" s="148">
        <v>20508</v>
      </c>
      <c r="S6" s="148">
        <v>20145</v>
      </c>
      <c r="T6" s="148">
        <v>41963</v>
      </c>
      <c r="U6" s="148">
        <v>21216</v>
      </c>
      <c r="V6" s="148">
        <v>20747</v>
      </c>
      <c r="W6" s="149" t="s">
        <v>69</v>
      </c>
      <c r="X6" s="148">
        <v>49193</v>
      </c>
      <c r="Y6" s="148">
        <v>24079</v>
      </c>
      <c r="Z6" s="148">
        <v>25114</v>
      </c>
      <c r="AA6" s="148">
        <v>59128</v>
      </c>
      <c r="AB6" s="148">
        <v>28817</v>
      </c>
      <c r="AC6" s="148">
        <v>30311</v>
      </c>
      <c r="AD6" s="148">
        <v>67032</v>
      </c>
      <c r="AE6" s="148">
        <v>33180</v>
      </c>
      <c r="AF6" s="148">
        <v>33852</v>
      </c>
      <c r="AG6" s="148">
        <v>71063</v>
      </c>
      <c r="AH6" s="148">
        <v>34888</v>
      </c>
      <c r="AI6" s="148">
        <v>36175</v>
      </c>
      <c r="AJ6" s="148">
        <v>62283</v>
      </c>
      <c r="AK6" s="148">
        <v>29925</v>
      </c>
      <c r="AL6" s="148">
        <v>32358</v>
      </c>
      <c r="AM6" s="148">
        <v>66286</v>
      </c>
      <c r="AN6" s="148">
        <v>31755</v>
      </c>
      <c r="AO6" s="148">
        <v>34531</v>
      </c>
      <c r="AP6" s="148">
        <v>74650</v>
      </c>
      <c r="AQ6" s="148">
        <v>35777</v>
      </c>
      <c r="AR6" s="148">
        <v>38873</v>
      </c>
      <c r="AS6" s="149" t="s">
        <v>69</v>
      </c>
      <c r="AT6" s="147">
        <v>84516</v>
      </c>
      <c r="AU6" s="148">
        <v>40744</v>
      </c>
      <c r="AV6" s="148">
        <v>43772</v>
      </c>
      <c r="AW6" s="148">
        <v>84932</v>
      </c>
      <c r="AX6" s="148">
        <v>39803</v>
      </c>
      <c r="AY6" s="148">
        <v>45129</v>
      </c>
      <c r="AZ6" s="148">
        <v>59825</v>
      </c>
      <c r="BA6" s="148">
        <v>26164</v>
      </c>
      <c r="BB6" s="148">
        <v>33661</v>
      </c>
      <c r="BC6" s="148">
        <v>51440</v>
      </c>
      <c r="BD6" s="148">
        <v>20611</v>
      </c>
      <c r="BE6" s="148">
        <v>30829</v>
      </c>
      <c r="BF6" s="148">
        <v>40337</v>
      </c>
      <c r="BG6" s="148">
        <v>14160</v>
      </c>
      <c r="BH6" s="148">
        <v>26177</v>
      </c>
      <c r="BI6" s="148">
        <v>20856</v>
      </c>
      <c r="BJ6" s="148">
        <v>5614</v>
      </c>
      <c r="BK6" s="148">
        <v>15242</v>
      </c>
      <c r="BL6" s="148">
        <v>5925</v>
      </c>
      <c r="BM6" s="148">
        <v>1021</v>
      </c>
      <c r="BN6" s="148">
        <v>4904</v>
      </c>
      <c r="BO6" s="146" t="s">
        <v>69</v>
      </c>
      <c r="BP6" s="147">
        <v>1042</v>
      </c>
      <c r="BQ6" s="148">
        <v>123</v>
      </c>
      <c r="BR6" s="148">
        <v>919</v>
      </c>
    </row>
    <row r="7" spans="1:70" ht="19.95" customHeight="1">
      <c r="A7" s="146"/>
      <c r="B7" s="147"/>
      <c r="C7" s="150"/>
      <c r="D7" s="150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9"/>
      <c r="AT7" s="147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6"/>
      <c r="BP7" s="147"/>
      <c r="BQ7" s="148"/>
      <c r="BR7" s="148"/>
    </row>
    <row r="8" spans="1:70" ht="28.5" customHeight="1">
      <c r="A8" s="146" t="s">
        <v>68</v>
      </c>
      <c r="B8" s="147">
        <v>897590</v>
      </c>
      <c r="C8" s="150">
        <v>423017</v>
      </c>
      <c r="D8" s="148">
        <v>474573</v>
      </c>
      <c r="E8" s="148">
        <v>34916</v>
      </c>
      <c r="F8" s="148">
        <v>17727</v>
      </c>
      <c r="G8" s="148">
        <v>17189</v>
      </c>
      <c r="H8" s="148">
        <v>40263</v>
      </c>
      <c r="I8" s="148">
        <v>20533</v>
      </c>
      <c r="J8" s="148">
        <v>19730</v>
      </c>
      <c r="K8" s="148">
        <v>42374</v>
      </c>
      <c r="L8" s="148">
        <v>21730</v>
      </c>
      <c r="M8" s="148">
        <v>20644</v>
      </c>
      <c r="N8" s="148">
        <v>41096</v>
      </c>
      <c r="O8" s="148">
        <v>21084</v>
      </c>
      <c r="P8" s="148">
        <v>20012</v>
      </c>
      <c r="Q8" s="148">
        <v>35343</v>
      </c>
      <c r="R8" s="148">
        <v>17868</v>
      </c>
      <c r="S8" s="148">
        <v>17475</v>
      </c>
      <c r="T8" s="148">
        <v>36261</v>
      </c>
      <c r="U8" s="148">
        <v>18261</v>
      </c>
      <c r="V8" s="148">
        <v>18000</v>
      </c>
      <c r="W8" s="149" t="s">
        <v>68</v>
      </c>
      <c r="X8" s="148">
        <v>42013</v>
      </c>
      <c r="Y8" s="148">
        <v>20512</v>
      </c>
      <c r="Z8" s="148">
        <v>21501</v>
      </c>
      <c r="AA8" s="148">
        <v>50139</v>
      </c>
      <c r="AB8" s="148">
        <v>24349</v>
      </c>
      <c r="AC8" s="148">
        <v>25790</v>
      </c>
      <c r="AD8" s="148">
        <v>56959</v>
      </c>
      <c r="AE8" s="148">
        <v>28141</v>
      </c>
      <c r="AF8" s="148">
        <v>28818</v>
      </c>
      <c r="AG8" s="148">
        <v>60890</v>
      </c>
      <c r="AH8" s="148">
        <v>29847</v>
      </c>
      <c r="AI8" s="148">
        <v>31043</v>
      </c>
      <c r="AJ8" s="148">
        <v>52925</v>
      </c>
      <c r="AK8" s="148">
        <v>25389</v>
      </c>
      <c r="AL8" s="148">
        <v>27536</v>
      </c>
      <c r="AM8" s="148">
        <v>55769</v>
      </c>
      <c r="AN8" s="148">
        <v>26666</v>
      </c>
      <c r="AO8" s="148">
        <v>29103</v>
      </c>
      <c r="AP8" s="148">
        <v>61821</v>
      </c>
      <c r="AQ8" s="148">
        <v>29499</v>
      </c>
      <c r="AR8" s="148">
        <v>32322</v>
      </c>
      <c r="AS8" s="149" t="s">
        <v>68</v>
      </c>
      <c r="AT8" s="147">
        <v>69554</v>
      </c>
      <c r="AU8" s="148">
        <v>33392</v>
      </c>
      <c r="AV8" s="148">
        <v>36162</v>
      </c>
      <c r="AW8" s="148">
        <v>70178</v>
      </c>
      <c r="AX8" s="148">
        <v>32719</v>
      </c>
      <c r="AY8" s="148">
        <v>37459</v>
      </c>
      <c r="AZ8" s="148">
        <v>49426</v>
      </c>
      <c r="BA8" s="148">
        <v>21574</v>
      </c>
      <c r="BB8" s="148">
        <v>27852</v>
      </c>
      <c r="BC8" s="148">
        <v>42196</v>
      </c>
      <c r="BD8" s="148">
        <v>16821</v>
      </c>
      <c r="BE8" s="148">
        <v>25375</v>
      </c>
      <c r="BF8" s="148">
        <v>32917</v>
      </c>
      <c r="BG8" s="148">
        <v>11460</v>
      </c>
      <c r="BH8" s="148">
        <v>21457</v>
      </c>
      <c r="BI8" s="148">
        <v>16917</v>
      </c>
      <c r="BJ8" s="148">
        <v>4535</v>
      </c>
      <c r="BK8" s="148">
        <v>12382</v>
      </c>
      <c r="BL8" s="148">
        <v>4784</v>
      </c>
      <c r="BM8" s="148">
        <v>813</v>
      </c>
      <c r="BN8" s="148">
        <v>3971</v>
      </c>
      <c r="BO8" s="146" t="s">
        <v>68</v>
      </c>
      <c r="BP8" s="147">
        <v>849</v>
      </c>
      <c r="BQ8" s="148">
        <v>97</v>
      </c>
      <c r="BR8" s="148">
        <v>752</v>
      </c>
    </row>
    <row r="9" spans="1:70" ht="19.95" customHeight="1">
      <c r="A9" s="146"/>
      <c r="B9" s="147"/>
      <c r="C9" s="150"/>
      <c r="D9" s="150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9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9"/>
      <c r="AT9" s="147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6"/>
      <c r="BP9" s="147"/>
      <c r="BQ9" s="148"/>
      <c r="BR9" s="148"/>
    </row>
    <row r="10" spans="1:70" ht="28.5" customHeight="1">
      <c r="A10" s="146" t="s">
        <v>67</v>
      </c>
      <c r="B10" s="147">
        <v>171986</v>
      </c>
      <c r="C10" s="150">
        <v>81746</v>
      </c>
      <c r="D10" s="148">
        <v>90240</v>
      </c>
      <c r="E10" s="148">
        <v>6436</v>
      </c>
      <c r="F10" s="148">
        <v>3337</v>
      </c>
      <c r="G10" s="148">
        <v>3099</v>
      </c>
      <c r="H10" s="148">
        <v>7967</v>
      </c>
      <c r="I10" s="148">
        <v>4079</v>
      </c>
      <c r="J10" s="148">
        <v>3888</v>
      </c>
      <c r="K10" s="148">
        <v>8335</v>
      </c>
      <c r="L10" s="148">
        <v>4243</v>
      </c>
      <c r="M10" s="148">
        <v>4092</v>
      </c>
      <c r="N10" s="148">
        <v>7065</v>
      </c>
      <c r="O10" s="148">
        <v>3645</v>
      </c>
      <c r="P10" s="148">
        <v>3420</v>
      </c>
      <c r="Q10" s="148">
        <v>5310</v>
      </c>
      <c r="R10" s="148">
        <v>2640</v>
      </c>
      <c r="S10" s="148">
        <v>2670</v>
      </c>
      <c r="T10" s="148">
        <v>5702</v>
      </c>
      <c r="U10" s="148">
        <v>2955</v>
      </c>
      <c r="V10" s="148">
        <v>2747</v>
      </c>
      <c r="W10" s="149" t="s">
        <v>67</v>
      </c>
      <c r="X10" s="148">
        <v>7180</v>
      </c>
      <c r="Y10" s="148">
        <v>3567</v>
      </c>
      <c r="Z10" s="148">
        <v>3613</v>
      </c>
      <c r="AA10" s="148">
        <v>8989</v>
      </c>
      <c r="AB10" s="148">
        <v>4468</v>
      </c>
      <c r="AC10" s="148">
        <v>4521</v>
      </c>
      <c r="AD10" s="148">
        <v>10073</v>
      </c>
      <c r="AE10" s="148">
        <v>5039</v>
      </c>
      <c r="AF10" s="148">
        <v>5034</v>
      </c>
      <c r="AG10" s="148">
        <v>10173</v>
      </c>
      <c r="AH10" s="148">
        <v>5041</v>
      </c>
      <c r="AI10" s="148">
        <v>5132</v>
      </c>
      <c r="AJ10" s="148">
        <v>9358</v>
      </c>
      <c r="AK10" s="148">
        <v>4536</v>
      </c>
      <c r="AL10" s="148">
        <v>4822</v>
      </c>
      <c r="AM10" s="148">
        <v>10517</v>
      </c>
      <c r="AN10" s="148">
        <v>5089</v>
      </c>
      <c r="AO10" s="148">
        <v>5428</v>
      </c>
      <c r="AP10" s="148">
        <v>12829</v>
      </c>
      <c r="AQ10" s="148">
        <v>6278</v>
      </c>
      <c r="AR10" s="148">
        <v>6551</v>
      </c>
      <c r="AS10" s="149" t="s">
        <v>67</v>
      </c>
      <c r="AT10" s="147">
        <v>14962</v>
      </c>
      <c r="AU10" s="148">
        <v>7352</v>
      </c>
      <c r="AV10" s="148">
        <v>7610</v>
      </c>
      <c r="AW10" s="148">
        <v>14754</v>
      </c>
      <c r="AX10" s="148">
        <v>7084</v>
      </c>
      <c r="AY10" s="148">
        <v>7670</v>
      </c>
      <c r="AZ10" s="148">
        <v>10399</v>
      </c>
      <c r="BA10" s="148">
        <v>4590</v>
      </c>
      <c r="BB10" s="148">
        <v>5809</v>
      </c>
      <c r="BC10" s="148">
        <v>9244</v>
      </c>
      <c r="BD10" s="148">
        <v>3790</v>
      </c>
      <c r="BE10" s="148">
        <v>5454</v>
      </c>
      <c r="BF10" s="148">
        <v>7420</v>
      </c>
      <c r="BG10" s="148">
        <v>2700</v>
      </c>
      <c r="BH10" s="148">
        <v>4720</v>
      </c>
      <c r="BI10" s="148">
        <v>3939</v>
      </c>
      <c r="BJ10" s="148">
        <v>1079</v>
      </c>
      <c r="BK10" s="148">
        <v>2860</v>
      </c>
      <c r="BL10" s="148">
        <v>1141</v>
      </c>
      <c r="BM10" s="148">
        <v>208</v>
      </c>
      <c r="BN10" s="148">
        <v>933</v>
      </c>
      <c r="BO10" s="146" t="s">
        <v>67</v>
      </c>
      <c r="BP10" s="147">
        <v>193</v>
      </c>
      <c r="BQ10" s="148">
        <v>26</v>
      </c>
      <c r="BR10" s="148">
        <v>167</v>
      </c>
    </row>
    <row r="11" spans="1:70" ht="22.05" customHeight="1">
      <c r="A11" s="146"/>
      <c r="B11" s="147"/>
      <c r="C11" s="150"/>
      <c r="D11" s="150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0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9"/>
      <c r="AT11" s="147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6"/>
      <c r="BP11" s="147"/>
      <c r="BQ11" s="148"/>
      <c r="BR11" s="148"/>
    </row>
    <row r="12" spans="1:70" ht="28.5" customHeight="1">
      <c r="A12" s="146" t="s">
        <v>66</v>
      </c>
      <c r="B12" s="147">
        <v>401339</v>
      </c>
      <c r="C12" s="148">
        <v>189342</v>
      </c>
      <c r="D12" s="148">
        <v>211997</v>
      </c>
      <c r="E12" s="148">
        <v>16384</v>
      </c>
      <c r="F12" s="148">
        <v>8307</v>
      </c>
      <c r="G12" s="148">
        <v>8077</v>
      </c>
      <c r="H12" s="148">
        <v>18576</v>
      </c>
      <c r="I12" s="148">
        <v>9412</v>
      </c>
      <c r="J12" s="148">
        <v>9164</v>
      </c>
      <c r="K12" s="148">
        <v>19208</v>
      </c>
      <c r="L12" s="148">
        <v>9832</v>
      </c>
      <c r="M12" s="148">
        <v>9376</v>
      </c>
      <c r="N12" s="148">
        <v>19444</v>
      </c>
      <c r="O12" s="148">
        <v>9795</v>
      </c>
      <c r="P12" s="148">
        <v>9649</v>
      </c>
      <c r="Q12" s="148">
        <v>18750</v>
      </c>
      <c r="R12" s="148">
        <v>9388</v>
      </c>
      <c r="S12" s="148">
        <v>9362</v>
      </c>
      <c r="T12" s="148">
        <v>17550</v>
      </c>
      <c r="U12" s="148">
        <v>8614</v>
      </c>
      <c r="V12" s="148">
        <v>8936</v>
      </c>
      <c r="W12" s="149" t="s">
        <v>66</v>
      </c>
      <c r="X12" s="150">
        <v>20271</v>
      </c>
      <c r="Y12" s="148">
        <v>9811</v>
      </c>
      <c r="Z12" s="148">
        <v>10460</v>
      </c>
      <c r="AA12" s="148">
        <v>23658</v>
      </c>
      <c r="AB12" s="148">
        <v>11328</v>
      </c>
      <c r="AC12" s="148">
        <v>12330</v>
      </c>
      <c r="AD12" s="148">
        <v>27448</v>
      </c>
      <c r="AE12" s="148">
        <v>13495</v>
      </c>
      <c r="AF12" s="148">
        <v>13953</v>
      </c>
      <c r="AG12" s="148">
        <v>30035</v>
      </c>
      <c r="AH12" s="148">
        <v>14550</v>
      </c>
      <c r="AI12" s="148">
        <v>15485</v>
      </c>
      <c r="AJ12" s="148">
        <v>25533</v>
      </c>
      <c r="AK12" s="148">
        <v>12076</v>
      </c>
      <c r="AL12" s="148">
        <v>13457</v>
      </c>
      <c r="AM12" s="148">
        <v>25028</v>
      </c>
      <c r="AN12" s="148">
        <v>11940</v>
      </c>
      <c r="AO12" s="148">
        <v>13088</v>
      </c>
      <c r="AP12" s="148">
        <v>25762</v>
      </c>
      <c r="AQ12" s="148">
        <v>12215</v>
      </c>
      <c r="AR12" s="148">
        <v>13547</v>
      </c>
      <c r="AS12" s="149" t="s">
        <v>66</v>
      </c>
      <c r="AT12" s="147">
        <v>28438</v>
      </c>
      <c r="AU12" s="148">
        <v>13549</v>
      </c>
      <c r="AV12" s="148">
        <v>14889</v>
      </c>
      <c r="AW12" s="148">
        <v>29397</v>
      </c>
      <c r="AX12" s="148">
        <v>13514</v>
      </c>
      <c r="AY12" s="148">
        <v>15883</v>
      </c>
      <c r="AZ12" s="148">
        <v>20274</v>
      </c>
      <c r="BA12" s="148">
        <v>8935</v>
      </c>
      <c r="BB12" s="148">
        <v>11339</v>
      </c>
      <c r="BC12" s="148">
        <v>15791</v>
      </c>
      <c r="BD12" s="148">
        <v>6409</v>
      </c>
      <c r="BE12" s="148">
        <v>9382</v>
      </c>
      <c r="BF12" s="148">
        <v>11802</v>
      </c>
      <c r="BG12" s="148">
        <v>4174</v>
      </c>
      <c r="BH12" s="148">
        <v>7628</v>
      </c>
      <c r="BI12" s="148">
        <v>5963</v>
      </c>
      <c r="BJ12" s="148">
        <v>1672</v>
      </c>
      <c r="BK12" s="148">
        <v>4291</v>
      </c>
      <c r="BL12" s="148">
        <v>1744</v>
      </c>
      <c r="BM12" s="148">
        <v>288</v>
      </c>
      <c r="BN12" s="148">
        <v>1456</v>
      </c>
      <c r="BO12" s="146" t="s">
        <v>66</v>
      </c>
      <c r="BP12" s="147">
        <v>283</v>
      </c>
      <c r="BQ12" s="148">
        <v>38</v>
      </c>
      <c r="BR12" s="148">
        <v>245</v>
      </c>
    </row>
    <row r="13" spans="1:70" ht="28.5" customHeight="1">
      <c r="A13" s="146" t="s">
        <v>65</v>
      </c>
      <c r="B13" s="147">
        <v>160640</v>
      </c>
      <c r="C13" s="148">
        <v>75308</v>
      </c>
      <c r="D13" s="148">
        <v>85332</v>
      </c>
      <c r="E13" s="148">
        <v>6660</v>
      </c>
      <c r="F13" s="148">
        <v>3383</v>
      </c>
      <c r="G13" s="148">
        <v>3277</v>
      </c>
      <c r="H13" s="148">
        <v>7547</v>
      </c>
      <c r="I13" s="148">
        <v>3877</v>
      </c>
      <c r="J13" s="148">
        <v>3670</v>
      </c>
      <c r="K13" s="148">
        <v>8015</v>
      </c>
      <c r="L13" s="148">
        <v>4094</v>
      </c>
      <c r="M13" s="148">
        <v>3921</v>
      </c>
      <c r="N13" s="148">
        <v>7514</v>
      </c>
      <c r="O13" s="148">
        <v>3857</v>
      </c>
      <c r="P13" s="148">
        <v>3657</v>
      </c>
      <c r="Q13" s="148">
        <v>6052</v>
      </c>
      <c r="R13" s="148">
        <v>2968</v>
      </c>
      <c r="S13" s="148">
        <v>3084</v>
      </c>
      <c r="T13" s="148">
        <v>6745</v>
      </c>
      <c r="U13" s="148">
        <v>3321</v>
      </c>
      <c r="V13" s="148">
        <v>3424</v>
      </c>
      <c r="W13" s="149" t="s">
        <v>65</v>
      </c>
      <c r="X13" s="150">
        <v>7833</v>
      </c>
      <c r="Y13" s="148">
        <v>3787</v>
      </c>
      <c r="Z13" s="148">
        <v>4046</v>
      </c>
      <c r="AA13" s="148">
        <v>9283</v>
      </c>
      <c r="AB13" s="148">
        <v>4469</v>
      </c>
      <c r="AC13" s="148">
        <v>4814</v>
      </c>
      <c r="AD13" s="148">
        <v>9951</v>
      </c>
      <c r="AE13" s="148">
        <v>4942</v>
      </c>
      <c r="AF13" s="148">
        <v>5009</v>
      </c>
      <c r="AG13" s="148">
        <v>10270</v>
      </c>
      <c r="AH13" s="148">
        <v>5023</v>
      </c>
      <c r="AI13" s="148">
        <v>5247</v>
      </c>
      <c r="AJ13" s="148">
        <v>8834</v>
      </c>
      <c r="AK13" s="148">
        <v>4178</v>
      </c>
      <c r="AL13" s="148">
        <v>4656</v>
      </c>
      <c r="AM13" s="148">
        <v>9669</v>
      </c>
      <c r="AN13" s="148">
        <v>4585</v>
      </c>
      <c r="AO13" s="148">
        <v>5084</v>
      </c>
      <c r="AP13" s="148">
        <v>11303</v>
      </c>
      <c r="AQ13" s="148">
        <v>5457</v>
      </c>
      <c r="AR13" s="148">
        <v>5846</v>
      </c>
      <c r="AS13" s="149" t="s">
        <v>65</v>
      </c>
      <c r="AT13" s="147">
        <v>12504</v>
      </c>
      <c r="AU13" s="148">
        <v>5901</v>
      </c>
      <c r="AV13" s="148">
        <v>6603</v>
      </c>
      <c r="AW13" s="148">
        <v>12191</v>
      </c>
      <c r="AX13" s="148">
        <v>5802</v>
      </c>
      <c r="AY13" s="148">
        <v>6389</v>
      </c>
      <c r="AZ13" s="148">
        <v>8453</v>
      </c>
      <c r="BA13" s="148">
        <v>3680</v>
      </c>
      <c r="BB13" s="148">
        <v>4773</v>
      </c>
      <c r="BC13" s="148">
        <v>7629</v>
      </c>
      <c r="BD13" s="148">
        <v>3018</v>
      </c>
      <c r="BE13" s="148">
        <v>4611</v>
      </c>
      <c r="BF13" s="148">
        <v>6031</v>
      </c>
      <c r="BG13" s="148">
        <v>2033</v>
      </c>
      <c r="BH13" s="148">
        <v>3998</v>
      </c>
      <c r="BI13" s="148">
        <v>3135</v>
      </c>
      <c r="BJ13" s="148">
        <v>778</v>
      </c>
      <c r="BK13" s="148">
        <v>2357</v>
      </c>
      <c r="BL13" s="148">
        <v>865</v>
      </c>
      <c r="BM13" s="148">
        <v>134</v>
      </c>
      <c r="BN13" s="148">
        <v>731</v>
      </c>
      <c r="BO13" s="146" t="s">
        <v>65</v>
      </c>
      <c r="BP13" s="147">
        <v>156</v>
      </c>
      <c r="BQ13" s="148">
        <v>21</v>
      </c>
      <c r="BR13" s="148">
        <v>135</v>
      </c>
    </row>
    <row r="14" spans="1:70" ht="28.5" customHeight="1">
      <c r="A14" s="146" t="s">
        <v>64</v>
      </c>
      <c r="B14" s="147">
        <v>118394</v>
      </c>
      <c r="C14" s="148">
        <v>56100</v>
      </c>
      <c r="D14" s="148">
        <v>62294</v>
      </c>
      <c r="E14" s="148">
        <v>4240</v>
      </c>
      <c r="F14" s="148">
        <v>2129</v>
      </c>
      <c r="G14" s="148">
        <v>2111</v>
      </c>
      <c r="H14" s="148">
        <v>4948</v>
      </c>
      <c r="I14" s="148">
        <v>2559</v>
      </c>
      <c r="J14" s="148">
        <v>2389</v>
      </c>
      <c r="K14" s="148">
        <v>5343</v>
      </c>
      <c r="L14" s="148">
        <v>2795</v>
      </c>
      <c r="M14" s="148">
        <v>2548</v>
      </c>
      <c r="N14" s="148">
        <v>5334</v>
      </c>
      <c r="O14" s="148">
        <v>2808</v>
      </c>
      <c r="P14" s="148">
        <v>2526</v>
      </c>
      <c r="Q14" s="148">
        <v>4382</v>
      </c>
      <c r="R14" s="148">
        <v>2347</v>
      </c>
      <c r="S14" s="148">
        <v>2035</v>
      </c>
      <c r="T14" s="148">
        <v>4509</v>
      </c>
      <c r="U14" s="148">
        <v>2510</v>
      </c>
      <c r="V14" s="148">
        <v>1999</v>
      </c>
      <c r="W14" s="149" t="s">
        <v>64</v>
      </c>
      <c r="X14" s="150">
        <v>5142</v>
      </c>
      <c r="Y14" s="148">
        <v>2590</v>
      </c>
      <c r="Z14" s="148">
        <v>2552</v>
      </c>
      <c r="AA14" s="148">
        <v>6125</v>
      </c>
      <c r="AB14" s="148">
        <v>3053</v>
      </c>
      <c r="AC14" s="148">
        <v>3072</v>
      </c>
      <c r="AD14" s="148">
        <v>6955</v>
      </c>
      <c r="AE14" s="148">
        <v>3489</v>
      </c>
      <c r="AF14" s="148">
        <v>3466</v>
      </c>
      <c r="AG14" s="148">
        <v>7806</v>
      </c>
      <c r="AH14" s="148">
        <v>3904</v>
      </c>
      <c r="AI14" s="148">
        <v>3902</v>
      </c>
      <c r="AJ14" s="148">
        <v>6777</v>
      </c>
      <c r="AK14" s="148">
        <v>3337</v>
      </c>
      <c r="AL14" s="148">
        <v>3440</v>
      </c>
      <c r="AM14" s="148">
        <v>7508</v>
      </c>
      <c r="AN14" s="148">
        <v>3616</v>
      </c>
      <c r="AO14" s="148">
        <v>3892</v>
      </c>
      <c r="AP14" s="148">
        <v>8243</v>
      </c>
      <c r="AQ14" s="148">
        <v>3893</v>
      </c>
      <c r="AR14" s="148">
        <v>4350</v>
      </c>
      <c r="AS14" s="149" t="s">
        <v>64</v>
      </c>
      <c r="AT14" s="147">
        <v>9607</v>
      </c>
      <c r="AU14" s="148">
        <v>4519</v>
      </c>
      <c r="AV14" s="148">
        <v>5088</v>
      </c>
      <c r="AW14" s="148">
        <v>9963</v>
      </c>
      <c r="AX14" s="148">
        <v>4684</v>
      </c>
      <c r="AY14" s="148">
        <v>5279</v>
      </c>
      <c r="AZ14" s="148">
        <v>7036</v>
      </c>
      <c r="BA14" s="148">
        <v>3019</v>
      </c>
      <c r="BB14" s="148">
        <v>4017</v>
      </c>
      <c r="BC14" s="148">
        <v>6266</v>
      </c>
      <c r="BD14" s="148">
        <v>2430</v>
      </c>
      <c r="BE14" s="148">
        <v>3836</v>
      </c>
      <c r="BF14" s="148">
        <v>4932</v>
      </c>
      <c r="BG14" s="148">
        <v>1669</v>
      </c>
      <c r="BH14" s="148">
        <v>3263</v>
      </c>
      <c r="BI14" s="148">
        <v>2477</v>
      </c>
      <c r="BJ14" s="148">
        <v>624</v>
      </c>
      <c r="BK14" s="148">
        <v>1853</v>
      </c>
      <c r="BL14" s="148">
        <v>677</v>
      </c>
      <c r="BM14" s="148">
        <v>115</v>
      </c>
      <c r="BN14" s="148">
        <v>562</v>
      </c>
      <c r="BO14" s="146" t="s">
        <v>64</v>
      </c>
      <c r="BP14" s="147">
        <v>124</v>
      </c>
      <c r="BQ14" s="148">
        <v>10</v>
      </c>
      <c r="BR14" s="148">
        <v>114</v>
      </c>
    </row>
    <row r="15" spans="1:70" ht="28.5" customHeight="1">
      <c r="A15" s="146" t="s">
        <v>63</v>
      </c>
      <c r="B15" s="147">
        <v>50848</v>
      </c>
      <c r="C15" s="148">
        <v>23930</v>
      </c>
      <c r="D15" s="148">
        <v>26918</v>
      </c>
      <c r="E15" s="148">
        <v>1714</v>
      </c>
      <c r="F15" s="148">
        <v>897</v>
      </c>
      <c r="G15" s="148">
        <v>817</v>
      </c>
      <c r="H15" s="148">
        <v>2031</v>
      </c>
      <c r="I15" s="148">
        <v>1014</v>
      </c>
      <c r="J15" s="148">
        <v>1017</v>
      </c>
      <c r="K15" s="148">
        <v>2231</v>
      </c>
      <c r="L15" s="148">
        <v>1141</v>
      </c>
      <c r="M15" s="148">
        <v>1090</v>
      </c>
      <c r="N15" s="148">
        <v>2016</v>
      </c>
      <c r="O15" s="148">
        <v>1073</v>
      </c>
      <c r="P15" s="148">
        <v>943</v>
      </c>
      <c r="Q15" s="148">
        <v>1397</v>
      </c>
      <c r="R15" s="148">
        <v>744</v>
      </c>
      <c r="S15" s="148">
        <v>653</v>
      </c>
      <c r="T15" s="148">
        <v>1767</v>
      </c>
      <c r="U15" s="148">
        <v>921</v>
      </c>
      <c r="V15" s="148">
        <v>846</v>
      </c>
      <c r="W15" s="149" t="s">
        <v>63</v>
      </c>
      <c r="X15" s="150">
        <v>1984</v>
      </c>
      <c r="Y15" s="148">
        <v>963</v>
      </c>
      <c r="Z15" s="148">
        <v>1021</v>
      </c>
      <c r="AA15" s="148">
        <v>2586</v>
      </c>
      <c r="AB15" s="148">
        <v>1269</v>
      </c>
      <c r="AC15" s="148">
        <v>1317</v>
      </c>
      <c r="AD15" s="148">
        <v>2810</v>
      </c>
      <c r="AE15" s="148">
        <v>1394</v>
      </c>
      <c r="AF15" s="148">
        <v>1416</v>
      </c>
      <c r="AG15" s="148">
        <v>2869</v>
      </c>
      <c r="AH15" s="148">
        <v>1424</v>
      </c>
      <c r="AI15" s="148">
        <v>1445</v>
      </c>
      <c r="AJ15" s="148">
        <v>2678</v>
      </c>
      <c r="AK15" s="148">
        <v>1356</v>
      </c>
      <c r="AL15" s="148">
        <v>1322</v>
      </c>
      <c r="AM15" s="148">
        <v>3217</v>
      </c>
      <c r="AN15" s="148">
        <v>1528</v>
      </c>
      <c r="AO15" s="148">
        <v>1689</v>
      </c>
      <c r="AP15" s="148">
        <v>3933</v>
      </c>
      <c r="AQ15" s="148">
        <v>1937</v>
      </c>
      <c r="AR15" s="148">
        <v>1996</v>
      </c>
      <c r="AS15" s="149" t="s">
        <v>63</v>
      </c>
      <c r="AT15" s="147">
        <v>4443</v>
      </c>
      <c r="AU15" s="148">
        <v>2167</v>
      </c>
      <c r="AV15" s="148">
        <v>2276</v>
      </c>
      <c r="AW15" s="148">
        <v>4427</v>
      </c>
      <c r="AX15" s="148">
        <v>2084</v>
      </c>
      <c r="AY15" s="148">
        <v>2343</v>
      </c>
      <c r="AZ15" s="148">
        <v>3445</v>
      </c>
      <c r="BA15" s="148">
        <v>1513</v>
      </c>
      <c r="BB15" s="148">
        <v>1932</v>
      </c>
      <c r="BC15" s="148">
        <v>3063</v>
      </c>
      <c r="BD15" s="148">
        <v>1214</v>
      </c>
      <c r="BE15" s="148">
        <v>1849</v>
      </c>
      <c r="BF15" s="148">
        <v>2545</v>
      </c>
      <c r="BG15" s="148">
        <v>873</v>
      </c>
      <c r="BH15" s="148">
        <v>1672</v>
      </c>
      <c r="BI15" s="148">
        <v>1270</v>
      </c>
      <c r="BJ15" s="148">
        <v>354</v>
      </c>
      <c r="BK15" s="148">
        <v>916</v>
      </c>
      <c r="BL15" s="148">
        <v>359</v>
      </c>
      <c r="BM15" s="148">
        <v>58</v>
      </c>
      <c r="BN15" s="148">
        <v>301</v>
      </c>
      <c r="BO15" s="146" t="s">
        <v>63</v>
      </c>
      <c r="BP15" s="147">
        <v>63</v>
      </c>
      <c r="BQ15" s="148">
        <v>6</v>
      </c>
      <c r="BR15" s="148">
        <v>57</v>
      </c>
    </row>
    <row r="16" spans="1:70" ht="28.5" customHeight="1">
      <c r="A16" s="146" t="s">
        <v>62</v>
      </c>
      <c r="B16" s="147">
        <v>43670</v>
      </c>
      <c r="C16" s="148">
        <v>20327</v>
      </c>
      <c r="D16" s="148">
        <v>23343</v>
      </c>
      <c r="E16" s="148">
        <v>1605</v>
      </c>
      <c r="F16" s="148">
        <v>818</v>
      </c>
      <c r="G16" s="148">
        <v>787</v>
      </c>
      <c r="H16" s="148">
        <v>1877</v>
      </c>
      <c r="I16" s="148">
        <v>984</v>
      </c>
      <c r="J16" s="148">
        <v>893</v>
      </c>
      <c r="K16" s="148">
        <v>1932</v>
      </c>
      <c r="L16" s="148">
        <v>987</v>
      </c>
      <c r="M16" s="148">
        <v>945</v>
      </c>
      <c r="N16" s="148">
        <v>1805</v>
      </c>
      <c r="O16" s="148">
        <v>952</v>
      </c>
      <c r="P16" s="148">
        <v>853</v>
      </c>
      <c r="Q16" s="148">
        <v>1242</v>
      </c>
      <c r="R16" s="148">
        <v>560</v>
      </c>
      <c r="S16" s="148">
        <v>682</v>
      </c>
      <c r="T16" s="148">
        <v>1529</v>
      </c>
      <c r="U16" s="148">
        <v>759</v>
      </c>
      <c r="V16" s="148">
        <v>770</v>
      </c>
      <c r="W16" s="149" t="s">
        <v>62</v>
      </c>
      <c r="X16" s="150">
        <v>1835</v>
      </c>
      <c r="Y16" s="148">
        <v>922</v>
      </c>
      <c r="Z16" s="148">
        <v>913</v>
      </c>
      <c r="AA16" s="148">
        <v>2259</v>
      </c>
      <c r="AB16" s="148">
        <v>1105</v>
      </c>
      <c r="AC16" s="148">
        <v>1154</v>
      </c>
      <c r="AD16" s="148">
        <v>2565</v>
      </c>
      <c r="AE16" s="148">
        <v>1218</v>
      </c>
      <c r="AF16" s="148">
        <v>1347</v>
      </c>
      <c r="AG16" s="148">
        <v>2464</v>
      </c>
      <c r="AH16" s="148">
        <v>1237</v>
      </c>
      <c r="AI16" s="148">
        <v>1227</v>
      </c>
      <c r="AJ16" s="148">
        <v>2289</v>
      </c>
      <c r="AK16" s="148">
        <v>1099</v>
      </c>
      <c r="AL16" s="148">
        <v>1190</v>
      </c>
      <c r="AM16" s="148">
        <v>2696</v>
      </c>
      <c r="AN16" s="148">
        <v>1268</v>
      </c>
      <c r="AO16" s="148">
        <v>1428</v>
      </c>
      <c r="AP16" s="148">
        <v>3315</v>
      </c>
      <c r="AQ16" s="148">
        <v>1563</v>
      </c>
      <c r="AR16" s="148">
        <v>1752</v>
      </c>
      <c r="AS16" s="149" t="s">
        <v>62</v>
      </c>
      <c r="AT16" s="147">
        <v>3791</v>
      </c>
      <c r="AU16" s="148">
        <v>1857</v>
      </c>
      <c r="AV16" s="148">
        <v>1934</v>
      </c>
      <c r="AW16" s="148">
        <v>3647</v>
      </c>
      <c r="AX16" s="148">
        <v>1717</v>
      </c>
      <c r="AY16" s="148">
        <v>1930</v>
      </c>
      <c r="AZ16" s="148">
        <v>2709</v>
      </c>
      <c r="BA16" s="148">
        <v>1189</v>
      </c>
      <c r="BB16" s="148">
        <v>1520</v>
      </c>
      <c r="BC16" s="148">
        <v>2505</v>
      </c>
      <c r="BD16" s="148">
        <v>975</v>
      </c>
      <c r="BE16" s="148">
        <v>1530</v>
      </c>
      <c r="BF16" s="148">
        <v>2050</v>
      </c>
      <c r="BG16" s="148">
        <v>754</v>
      </c>
      <c r="BH16" s="148">
        <v>1296</v>
      </c>
      <c r="BI16" s="148">
        <v>1131</v>
      </c>
      <c r="BJ16" s="148">
        <v>302</v>
      </c>
      <c r="BK16" s="148">
        <v>829</v>
      </c>
      <c r="BL16" s="148">
        <v>346</v>
      </c>
      <c r="BM16" s="148">
        <v>58</v>
      </c>
      <c r="BN16" s="148">
        <v>288</v>
      </c>
      <c r="BO16" s="146" t="s">
        <v>62</v>
      </c>
      <c r="BP16" s="147">
        <v>78</v>
      </c>
      <c r="BQ16" s="148">
        <v>3</v>
      </c>
      <c r="BR16" s="148">
        <v>75</v>
      </c>
    </row>
    <row r="17" spans="1:70" ht="28.5" customHeight="1">
      <c r="A17" s="146" t="s">
        <v>61</v>
      </c>
      <c r="B17" s="147">
        <v>59629</v>
      </c>
      <c r="C17" s="148">
        <v>28372</v>
      </c>
      <c r="D17" s="148">
        <v>31257</v>
      </c>
      <c r="E17" s="148">
        <v>2338</v>
      </c>
      <c r="F17" s="148">
        <v>1202</v>
      </c>
      <c r="G17" s="148">
        <v>1136</v>
      </c>
      <c r="H17" s="148">
        <v>2806</v>
      </c>
      <c r="I17" s="148">
        <v>1430</v>
      </c>
      <c r="J17" s="148">
        <v>1376</v>
      </c>
      <c r="K17" s="148">
        <v>2927</v>
      </c>
      <c r="L17" s="148">
        <v>1493</v>
      </c>
      <c r="M17" s="148">
        <v>1434</v>
      </c>
      <c r="N17" s="148">
        <v>2561</v>
      </c>
      <c r="O17" s="148">
        <v>1339</v>
      </c>
      <c r="P17" s="148">
        <v>1222</v>
      </c>
      <c r="Q17" s="148">
        <v>1913</v>
      </c>
      <c r="R17" s="148">
        <v>1021</v>
      </c>
      <c r="S17" s="148">
        <v>892</v>
      </c>
      <c r="T17" s="148">
        <v>2332</v>
      </c>
      <c r="U17" s="148">
        <v>1205</v>
      </c>
      <c r="V17" s="148">
        <v>1127</v>
      </c>
      <c r="W17" s="149" t="s">
        <v>61</v>
      </c>
      <c r="X17" s="150">
        <v>2612</v>
      </c>
      <c r="Y17" s="148">
        <v>1309</v>
      </c>
      <c r="Z17" s="148">
        <v>1303</v>
      </c>
      <c r="AA17" s="148">
        <v>3257</v>
      </c>
      <c r="AB17" s="148">
        <v>1618</v>
      </c>
      <c r="AC17" s="148">
        <v>1639</v>
      </c>
      <c r="AD17" s="148">
        <v>3906</v>
      </c>
      <c r="AE17" s="148">
        <v>1916</v>
      </c>
      <c r="AF17" s="148">
        <v>1990</v>
      </c>
      <c r="AG17" s="148">
        <v>4076</v>
      </c>
      <c r="AH17" s="148">
        <v>2036</v>
      </c>
      <c r="AI17" s="148">
        <v>2040</v>
      </c>
      <c r="AJ17" s="148">
        <v>3551</v>
      </c>
      <c r="AK17" s="148">
        <v>1740</v>
      </c>
      <c r="AL17" s="148">
        <v>1811</v>
      </c>
      <c r="AM17" s="148">
        <v>3650</v>
      </c>
      <c r="AN17" s="148">
        <v>1795</v>
      </c>
      <c r="AO17" s="148">
        <v>1855</v>
      </c>
      <c r="AP17" s="148">
        <v>4178</v>
      </c>
      <c r="AQ17" s="148">
        <v>1975</v>
      </c>
      <c r="AR17" s="148">
        <v>2203</v>
      </c>
      <c r="AS17" s="149" t="s">
        <v>61</v>
      </c>
      <c r="AT17" s="147">
        <v>4769</v>
      </c>
      <c r="AU17" s="148">
        <v>2336</v>
      </c>
      <c r="AV17" s="148">
        <v>2433</v>
      </c>
      <c r="AW17" s="148">
        <v>4811</v>
      </c>
      <c r="AX17" s="148">
        <v>2181</v>
      </c>
      <c r="AY17" s="148">
        <v>2630</v>
      </c>
      <c r="AZ17" s="148">
        <v>3367</v>
      </c>
      <c r="BA17" s="148">
        <v>1459</v>
      </c>
      <c r="BB17" s="148">
        <v>1908</v>
      </c>
      <c r="BC17" s="148">
        <v>2878</v>
      </c>
      <c r="BD17" s="148">
        <v>1167</v>
      </c>
      <c r="BE17" s="148">
        <v>1711</v>
      </c>
      <c r="BF17" s="148">
        <v>2166</v>
      </c>
      <c r="BG17" s="148">
        <v>757</v>
      </c>
      <c r="BH17" s="148">
        <v>1409</v>
      </c>
      <c r="BI17" s="148">
        <v>1153</v>
      </c>
      <c r="BJ17" s="148">
        <v>322</v>
      </c>
      <c r="BK17" s="148">
        <v>831</v>
      </c>
      <c r="BL17" s="148">
        <v>324</v>
      </c>
      <c r="BM17" s="148">
        <v>63</v>
      </c>
      <c r="BN17" s="148">
        <v>261</v>
      </c>
      <c r="BO17" s="146" t="s">
        <v>61</v>
      </c>
      <c r="BP17" s="147">
        <v>54</v>
      </c>
      <c r="BQ17" s="148">
        <v>8</v>
      </c>
      <c r="BR17" s="148">
        <v>46</v>
      </c>
    </row>
    <row r="18" spans="1:70" ht="28.5" customHeight="1">
      <c r="A18" s="146" t="s">
        <v>60</v>
      </c>
      <c r="B18" s="147">
        <v>16822</v>
      </c>
      <c r="C18" s="148">
        <v>7876</v>
      </c>
      <c r="D18" s="148">
        <v>8946</v>
      </c>
      <c r="E18" s="148">
        <v>534</v>
      </c>
      <c r="F18" s="148">
        <v>277</v>
      </c>
      <c r="G18" s="148">
        <v>257</v>
      </c>
      <c r="H18" s="148">
        <v>714</v>
      </c>
      <c r="I18" s="148">
        <v>349</v>
      </c>
      <c r="J18" s="148">
        <v>365</v>
      </c>
      <c r="K18" s="148">
        <v>690</v>
      </c>
      <c r="L18" s="148">
        <v>358</v>
      </c>
      <c r="M18" s="148">
        <v>332</v>
      </c>
      <c r="N18" s="148">
        <v>520</v>
      </c>
      <c r="O18" s="148">
        <v>258</v>
      </c>
      <c r="P18" s="148">
        <v>262</v>
      </c>
      <c r="Q18" s="148">
        <v>344</v>
      </c>
      <c r="R18" s="148">
        <v>177</v>
      </c>
      <c r="S18" s="148">
        <v>167</v>
      </c>
      <c r="T18" s="148">
        <v>432</v>
      </c>
      <c r="U18" s="148">
        <v>229</v>
      </c>
      <c r="V18" s="148">
        <v>203</v>
      </c>
      <c r="W18" s="149" t="s">
        <v>60</v>
      </c>
      <c r="X18" s="150">
        <v>597</v>
      </c>
      <c r="Y18" s="148">
        <v>304</v>
      </c>
      <c r="Z18" s="148">
        <v>293</v>
      </c>
      <c r="AA18" s="148">
        <v>819</v>
      </c>
      <c r="AB18" s="148">
        <v>417</v>
      </c>
      <c r="AC18" s="148">
        <v>402</v>
      </c>
      <c r="AD18" s="148">
        <v>818</v>
      </c>
      <c r="AE18" s="148">
        <v>419</v>
      </c>
      <c r="AF18" s="148">
        <v>399</v>
      </c>
      <c r="AG18" s="148">
        <v>778</v>
      </c>
      <c r="AH18" s="148">
        <v>392</v>
      </c>
      <c r="AI18" s="148">
        <v>386</v>
      </c>
      <c r="AJ18" s="148">
        <v>775</v>
      </c>
      <c r="AK18" s="148">
        <v>395</v>
      </c>
      <c r="AL18" s="148">
        <v>380</v>
      </c>
      <c r="AM18" s="148">
        <v>1045</v>
      </c>
      <c r="AN18" s="148">
        <v>498</v>
      </c>
      <c r="AO18" s="148">
        <v>547</v>
      </c>
      <c r="AP18" s="148">
        <v>1500</v>
      </c>
      <c r="AQ18" s="148">
        <v>733</v>
      </c>
      <c r="AR18" s="148">
        <v>767</v>
      </c>
      <c r="AS18" s="149" t="s">
        <v>60</v>
      </c>
      <c r="AT18" s="147">
        <v>1688</v>
      </c>
      <c r="AU18" s="148">
        <v>884</v>
      </c>
      <c r="AV18" s="148">
        <v>804</v>
      </c>
      <c r="AW18" s="148">
        <v>1518</v>
      </c>
      <c r="AX18" s="148">
        <v>763</v>
      </c>
      <c r="AY18" s="148">
        <v>755</v>
      </c>
      <c r="AZ18" s="148">
        <v>1068</v>
      </c>
      <c r="BA18" s="148">
        <v>447</v>
      </c>
      <c r="BB18" s="148">
        <v>621</v>
      </c>
      <c r="BC18" s="148">
        <v>1170</v>
      </c>
      <c r="BD18" s="148">
        <v>444</v>
      </c>
      <c r="BE18" s="148">
        <v>726</v>
      </c>
      <c r="BF18" s="148">
        <v>1083</v>
      </c>
      <c r="BG18" s="148">
        <v>365</v>
      </c>
      <c r="BH18" s="148">
        <v>718</v>
      </c>
      <c r="BI18" s="148">
        <v>559</v>
      </c>
      <c r="BJ18" s="148">
        <v>134</v>
      </c>
      <c r="BK18" s="148">
        <v>425</v>
      </c>
      <c r="BL18" s="148">
        <v>144</v>
      </c>
      <c r="BM18" s="148">
        <v>29</v>
      </c>
      <c r="BN18" s="148">
        <v>115</v>
      </c>
      <c r="BO18" s="146" t="s">
        <v>60</v>
      </c>
      <c r="BP18" s="147">
        <v>26</v>
      </c>
      <c r="BQ18" s="148">
        <v>4</v>
      </c>
      <c r="BR18" s="148">
        <v>22</v>
      </c>
    </row>
    <row r="19" spans="1:70" ht="28.5" customHeight="1">
      <c r="A19" s="146" t="s">
        <v>59</v>
      </c>
      <c r="B19" s="147">
        <v>28610</v>
      </c>
      <c r="C19" s="148">
        <v>13423</v>
      </c>
      <c r="D19" s="148">
        <v>15187</v>
      </c>
      <c r="E19" s="148">
        <v>930</v>
      </c>
      <c r="F19" s="148">
        <v>461</v>
      </c>
      <c r="G19" s="148">
        <v>469</v>
      </c>
      <c r="H19" s="148">
        <v>1082</v>
      </c>
      <c r="I19" s="148">
        <v>564</v>
      </c>
      <c r="J19" s="148">
        <v>518</v>
      </c>
      <c r="K19" s="148">
        <v>1291</v>
      </c>
      <c r="L19" s="148">
        <v>666</v>
      </c>
      <c r="M19" s="148">
        <v>625</v>
      </c>
      <c r="N19" s="148">
        <v>1274</v>
      </c>
      <c r="O19" s="148">
        <v>646</v>
      </c>
      <c r="P19" s="148">
        <v>628</v>
      </c>
      <c r="Q19" s="148">
        <v>831</v>
      </c>
      <c r="R19" s="148">
        <v>429</v>
      </c>
      <c r="S19" s="148">
        <v>402</v>
      </c>
      <c r="T19" s="148">
        <v>896</v>
      </c>
      <c r="U19" s="148">
        <v>443</v>
      </c>
      <c r="V19" s="148">
        <v>453</v>
      </c>
      <c r="W19" s="149" t="s">
        <v>59</v>
      </c>
      <c r="X19" s="150">
        <v>1118</v>
      </c>
      <c r="Y19" s="148">
        <v>517</v>
      </c>
      <c r="Z19" s="148">
        <v>601</v>
      </c>
      <c r="AA19" s="148">
        <v>1355</v>
      </c>
      <c r="AB19" s="148">
        <v>683</v>
      </c>
      <c r="AC19" s="148">
        <v>672</v>
      </c>
      <c r="AD19" s="148">
        <v>1593</v>
      </c>
      <c r="AE19" s="148">
        <v>804</v>
      </c>
      <c r="AF19" s="148">
        <v>789</v>
      </c>
      <c r="AG19" s="148">
        <v>1742</v>
      </c>
      <c r="AH19" s="148">
        <v>842</v>
      </c>
      <c r="AI19" s="148">
        <v>900</v>
      </c>
      <c r="AJ19" s="148">
        <v>1593</v>
      </c>
      <c r="AK19" s="148">
        <v>769</v>
      </c>
      <c r="AL19" s="148">
        <v>824</v>
      </c>
      <c r="AM19" s="148">
        <v>1817</v>
      </c>
      <c r="AN19" s="148">
        <v>886</v>
      </c>
      <c r="AO19" s="148">
        <v>931</v>
      </c>
      <c r="AP19" s="148">
        <v>2144</v>
      </c>
      <c r="AQ19" s="148">
        <v>1047</v>
      </c>
      <c r="AR19" s="148">
        <v>1097</v>
      </c>
      <c r="AS19" s="149" t="s">
        <v>59</v>
      </c>
      <c r="AT19" s="147">
        <v>2528</v>
      </c>
      <c r="AU19" s="148">
        <v>1237</v>
      </c>
      <c r="AV19" s="148">
        <v>1291</v>
      </c>
      <c r="AW19" s="148">
        <v>2582</v>
      </c>
      <c r="AX19" s="148">
        <v>1196</v>
      </c>
      <c r="AY19" s="148">
        <v>1386</v>
      </c>
      <c r="AZ19" s="148">
        <v>1858</v>
      </c>
      <c r="BA19" s="148">
        <v>800</v>
      </c>
      <c r="BB19" s="148">
        <v>1058</v>
      </c>
      <c r="BC19" s="148">
        <v>1697</v>
      </c>
      <c r="BD19" s="148">
        <v>695</v>
      </c>
      <c r="BE19" s="148">
        <v>1002</v>
      </c>
      <c r="BF19" s="148">
        <v>1310</v>
      </c>
      <c r="BG19" s="148">
        <v>485</v>
      </c>
      <c r="BH19" s="148">
        <v>825</v>
      </c>
      <c r="BI19" s="148">
        <v>730</v>
      </c>
      <c r="BJ19" s="148">
        <v>208</v>
      </c>
      <c r="BK19" s="148">
        <v>522</v>
      </c>
      <c r="BL19" s="148">
        <v>201</v>
      </c>
      <c r="BM19" s="148">
        <v>42</v>
      </c>
      <c r="BN19" s="148">
        <v>159</v>
      </c>
      <c r="BO19" s="146" t="s">
        <v>59</v>
      </c>
      <c r="BP19" s="147">
        <v>38</v>
      </c>
      <c r="BQ19" s="148">
        <v>3</v>
      </c>
      <c r="BR19" s="148">
        <v>35</v>
      </c>
    </row>
    <row r="20" spans="1:70" ht="28.5" customHeight="1">
      <c r="A20" s="146" t="s">
        <v>58</v>
      </c>
      <c r="B20" s="147">
        <v>17638</v>
      </c>
      <c r="C20" s="148">
        <v>8339</v>
      </c>
      <c r="D20" s="148">
        <v>9299</v>
      </c>
      <c r="E20" s="148">
        <v>511</v>
      </c>
      <c r="F20" s="148">
        <v>253</v>
      </c>
      <c r="G20" s="148">
        <v>258</v>
      </c>
      <c r="H20" s="148">
        <v>682</v>
      </c>
      <c r="I20" s="148">
        <v>344</v>
      </c>
      <c r="J20" s="148">
        <v>338</v>
      </c>
      <c r="K20" s="148">
        <v>737</v>
      </c>
      <c r="L20" s="148">
        <v>364</v>
      </c>
      <c r="M20" s="148">
        <v>373</v>
      </c>
      <c r="N20" s="148">
        <v>628</v>
      </c>
      <c r="O20" s="148">
        <v>356</v>
      </c>
      <c r="P20" s="148">
        <v>272</v>
      </c>
      <c r="Q20" s="148">
        <v>432</v>
      </c>
      <c r="R20" s="148">
        <v>234</v>
      </c>
      <c r="S20" s="148">
        <v>198</v>
      </c>
      <c r="T20" s="148">
        <v>501</v>
      </c>
      <c r="U20" s="148">
        <v>259</v>
      </c>
      <c r="V20" s="148">
        <v>242</v>
      </c>
      <c r="W20" s="149" t="s">
        <v>58</v>
      </c>
      <c r="X20" s="150">
        <v>621</v>
      </c>
      <c r="Y20" s="148">
        <v>309</v>
      </c>
      <c r="Z20" s="148">
        <v>312</v>
      </c>
      <c r="AA20" s="148">
        <v>797</v>
      </c>
      <c r="AB20" s="148">
        <v>407</v>
      </c>
      <c r="AC20" s="148">
        <v>390</v>
      </c>
      <c r="AD20" s="148">
        <v>913</v>
      </c>
      <c r="AE20" s="148">
        <v>464</v>
      </c>
      <c r="AF20" s="148">
        <v>449</v>
      </c>
      <c r="AG20" s="148">
        <v>850</v>
      </c>
      <c r="AH20" s="148">
        <v>439</v>
      </c>
      <c r="AI20" s="148">
        <v>411</v>
      </c>
      <c r="AJ20" s="148">
        <v>895</v>
      </c>
      <c r="AK20" s="148">
        <v>439</v>
      </c>
      <c r="AL20" s="148">
        <v>456</v>
      </c>
      <c r="AM20" s="148">
        <v>1139</v>
      </c>
      <c r="AN20" s="148">
        <v>550</v>
      </c>
      <c r="AO20" s="148">
        <v>589</v>
      </c>
      <c r="AP20" s="148">
        <v>1443</v>
      </c>
      <c r="AQ20" s="148">
        <v>679</v>
      </c>
      <c r="AR20" s="148">
        <v>764</v>
      </c>
      <c r="AS20" s="149" t="s">
        <v>58</v>
      </c>
      <c r="AT20" s="147">
        <v>1786</v>
      </c>
      <c r="AU20" s="148">
        <v>942</v>
      </c>
      <c r="AV20" s="148">
        <v>844</v>
      </c>
      <c r="AW20" s="148">
        <v>1642</v>
      </c>
      <c r="AX20" s="148">
        <v>778</v>
      </c>
      <c r="AY20" s="148">
        <v>864</v>
      </c>
      <c r="AZ20" s="148">
        <v>1216</v>
      </c>
      <c r="BA20" s="148">
        <v>532</v>
      </c>
      <c r="BB20" s="148">
        <v>684</v>
      </c>
      <c r="BC20" s="148">
        <v>1197</v>
      </c>
      <c r="BD20" s="148">
        <v>469</v>
      </c>
      <c r="BE20" s="148">
        <v>728</v>
      </c>
      <c r="BF20" s="148">
        <v>998</v>
      </c>
      <c r="BG20" s="148">
        <v>350</v>
      </c>
      <c r="BH20" s="148">
        <v>648</v>
      </c>
      <c r="BI20" s="148">
        <v>499</v>
      </c>
      <c r="BJ20" s="148">
        <v>141</v>
      </c>
      <c r="BK20" s="148">
        <v>358</v>
      </c>
      <c r="BL20" s="148">
        <v>124</v>
      </c>
      <c r="BM20" s="148">
        <v>26</v>
      </c>
      <c r="BN20" s="148">
        <v>98</v>
      </c>
      <c r="BO20" s="146" t="s">
        <v>58</v>
      </c>
      <c r="BP20" s="147">
        <v>27</v>
      </c>
      <c r="BQ20" s="148">
        <v>4</v>
      </c>
      <c r="BR20" s="148">
        <v>23</v>
      </c>
    </row>
    <row r="21" spans="1:70" ht="19.95" customHeight="1">
      <c r="A21" s="151"/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4"/>
      <c r="AT21" s="152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1"/>
      <c r="BP21" s="152"/>
      <c r="BQ21" s="153"/>
      <c r="BR21" s="153"/>
    </row>
    <row r="22" spans="1:70" ht="28.5" customHeight="1">
      <c r="A22" s="155" t="s">
        <v>57</v>
      </c>
      <c r="B22" s="152">
        <v>25591</v>
      </c>
      <c r="C22" s="153">
        <v>11932</v>
      </c>
      <c r="D22" s="153">
        <v>13659</v>
      </c>
      <c r="E22" s="153">
        <v>1323</v>
      </c>
      <c r="F22" s="153">
        <v>695</v>
      </c>
      <c r="G22" s="153">
        <v>628</v>
      </c>
      <c r="H22" s="153">
        <v>1616</v>
      </c>
      <c r="I22" s="153">
        <v>835</v>
      </c>
      <c r="J22" s="153">
        <v>781</v>
      </c>
      <c r="K22" s="153">
        <v>1471</v>
      </c>
      <c r="L22" s="153">
        <v>751</v>
      </c>
      <c r="M22" s="153">
        <v>720</v>
      </c>
      <c r="N22" s="153">
        <v>1220</v>
      </c>
      <c r="O22" s="153">
        <v>610</v>
      </c>
      <c r="P22" s="153">
        <v>610</v>
      </c>
      <c r="Q22" s="153">
        <v>847</v>
      </c>
      <c r="R22" s="153">
        <v>375</v>
      </c>
      <c r="S22" s="153">
        <v>472</v>
      </c>
      <c r="T22" s="153">
        <v>929</v>
      </c>
      <c r="U22" s="153">
        <v>428</v>
      </c>
      <c r="V22" s="153">
        <v>501</v>
      </c>
      <c r="W22" s="156" t="s">
        <v>57</v>
      </c>
      <c r="X22" s="153">
        <v>1311</v>
      </c>
      <c r="Y22" s="153">
        <v>609</v>
      </c>
      <c r="Z22" s="153">
        <v>702</v>
      </c>
      <c r="AA22" s="153">
        <v>1644</v>
      </c>
      <c r="AB22" s="153">
        <v>790</v>
      </c>
      <c r="AC22" s="153">
        <v>854</v>
      </c>
      <c r="AD22" s="153">
        <v>1703</v>
      </c>
      <c r="AE22" s="153">
        <v>836</v>
      </c>
      <c r="AF22" s="153">
        <v>867</v>
      </c>
      <c r="AG22" s="153">
        <v>1583</v>
      </c>
      <c r="AH22" s="153">
        <v>763</v>
      </c>
      <c r="AI22" s="153">
        <v>820</v>
      </c>
      <c r="AJ22" s="153">
        <v>1397</v>
      </c>
      <c r="AK22" s="153">
        <v>639</v>
      </c>
      <c r="AL22" s="153">
        <v>758</v>
      </c>
      <c r="AM22" s="153">
        <v>1539</v>
      </c>
      <c r="AN22" s="153">
        <v>699</v>
      </c>
      <c r="AO22" s="153">
        <v>840</v>
      </c>
      <c r="AP22" s="153">
        <v>1751</v>
      </c>
      <c r="AQ22" s="153">
        <v>826</v>
      </c>
      <c r="AR22" s="153">
        <v>925</v>
      </c>
      <c r="AS22" s="156" t="s">
        <v>57</v>
      </c>
      <c r="AT22" s="152">
        <v>1852</v>
      </c>
      <c r="AU22" s="153">
        <v>893</v>
      </c>
      <c r="AV22" s="153">
        <v>959</v>
      </c>
      <c r="AW22" s="153">
        <v>1752</v>
      </c>
      <c r="AX22" s="153">
        <v>843</v>
      </c>
      <c r="AY22" s="153">
        <v>909</v>
      </c>
      <c r="AZ22" s="153">
        <v>1241</v>
      </c>
      <c r="BA22" s="153">
        <v>535</v>
      </c>
      <c r="BB22" s="153">
        <v>706</v>
      </c>
      <c r="BC22" s="153">
        <v>1051</v>
      </c>
      <c r="BD22" s="153">
        <v>437</v>
      </c>
      <c r="BE22" s="153">
        <v>614</v>
      </c>
      <c r="BF22" s="153">
        <v>798</v>
      </c>
      <c r="BG22" s="153">
        <v>240</v>
      </c>
      <c r="BH22" s="153">
        <v>558</v>
      </c>
      <c r="BI22" s="153">
        <v>417</v>
      </c>
      <c r="BJ22" s="153">
        <v>113</v>
      </c>
      <c r="BK22" s="153">
        <v>304</v>
      </c>
      <c r="BL22" s="153">
        <v>112</v>
      </c>
      <c r="BM22" s="153">
        <v>11</v>
      </c>
      <c r="BN22" s="153">
        <v>101</v>
      </c>
      <c r="BO22" s="155" t="s">
        <v>57</v>
      </c>
      <c r="BP22" s="152">
        <v>34</v>
      </c>
      <c r="BQ22" s="153">
        <v>4</v>
      </c>
      <c r="BR22" s="153">
        <v>30</v>
      </c>
    </row>
    <row r="23" spans="1:70" ht="28.5" customHeight="1">
      <c r="A23" s="146" t="s">
        <v>9</v>
      </c>
      <c r="B23" s="147">
        <v>25591</v>
      </c>
      <c r="C23" s="148">
        <v>11932</v>
      </c>
      <c r="D23" s="148">
        <v>13659</v>
      </c>
      <c r="E23" s="148">
        <v>1323</v>
      </c>
      <c r="F23" s="148">
        <v>695</v>
      </c>
      <c r="G23" s="148">
        <v>628</v>
      </c>
      <c r="H23" s="148">
        <v>1616</v>
      </c>
      <c r="I23" s="148">
        <v>835</v>
      </c>
      <c r="J23" s="148">
        <v>781</v>
      </c>
      <c r="K23" s="148">
        <v>1471</v>
      </c>
      <c r="L23" s="148">
        <v>751</v>
      </c>
      <c r="M23" s="148">
        <v>720</v>
      </c>
      <c r="N23" s="148">
        <v>1220</v>
      </c>
      <c r="O23" s="148">
        <v>610</v>
      </c>
      <c r="P23" s="148">
        <v>610</v>
      </c>
      <c r="Q23" s="148">
        <v>847</v>
      </c>
      <c r="R23" s="148">
        <v>375</v>
      </c>
      <c r="S23" s="148">
        <v>472</v>
      </c>
      <c r="T23" s="148">
        <v>929</v>
      </c>
      <c r="U23" s="148">
        <v>428</v>
      </c>
      <c r="V23" s="148">
        <v>501</v>
      </c>
      <c r="W23" s="149" t="s">
        <v>9</v>
      </c>
      <c r="X23" s="150">
        <v>1311</v>
      </c>
      <c r="Y23" s="148">
        <v>609</v>
      </c>
      <c r="Z23" s="148">
        <v>702</v>
      </c>
      <c r="AA23" s="148">
        <v>1644</v>
      </c>
      <c r="AB23" s="148">
        <v>790</v>
      </c>
      <c r="AC23" s="148">
        <v>854</v>
      </c>
      <c r="AD23" s="148">
        <v>1703</v>
      </c>
      <c r="AE23" s="148">
        <v>836</v>
      </c>
      <c r="AF23" s="148">
        <v>867</v>
      </c>
      <c r="AG23" s="148">
        <v>1583</v>
      </c>
      <c r="AH23" s="148">
        <v>763</v>
      </c>
      <c r="AI23" s="148">
        <v>820</v>
      </c>
      <c r="AJ23" s="148">
        <v>1397</v>
      </c>
      <c r="AK23" s="148">
        <v>639</v>
      </c>
      <c r="AL23" s="148">
        <v>758</v>
      </c>
      <c r="AM23" s="148">
        <v>1539</v>
      </c>
      <c r="AN23" s="148">
        <v>699</v>
      </c>
      <c r="AO23" s="148">
        <v>840</v>
      </c>
      <c r="AP23" s="148">
        <v>1751</v>
      </c>
      <c r="AQ23" s="148">
        <v>826</v>
      </c>
      <c r="AR23" s="148">
        <v>925</v>
      </c>
      <c r="AS23" s="149" t="s">
        <v>9</v>
      </c>
      <c r="AT23" s="147">
        <v>1852</v>
      </c>
      <c r="AU23" s="148">
        <v>893</v>
      </c>
      <c r="AV23" s="148">
        <v>959</v>
      </c>
      <c r="AW23" s="148">
        <v>1752</v>
      </c>
      <c r="AX23" s="148">
        <v>843</v>
      </c>
      <c r="AY23" s="148">
        <v>909</v>
      </c>
      <c r="AZ23" s="148">
        <v>1241</v>
      </c>
      <c r="BA23" s="148">
        <v>535</v>
      </c>
      <c r="BB23" s="148">
        <v>706</v>
      </c>
      <c r="BC23" s="148">
        <v>1051</v>
      </c>
      <c r="BD23" s="148">
        <v>437</v>
      </c>
      <c r="BE23" s="148">
        <v>614</v>
      </c>
      <c r="BF23" s="148">
        <v>798</v>
      </c>
      <c r="BG23" s="148">
        <v>240</v>
      </c>
      <c r="BH23" s="148">
        <v>558</v>
      </c>
      <c r="BI23" s="148">
        <v>417</v>
      </c>
      <c r="BJ23" s="148">
        <v>113</v>
      </c>
      <c r="BK23" s="148">
        <v>304</v>
      </c>
      <c r="BL23" s="148">
        <v>112</v>
      </c>
      <c r="BM23" s="157">
        <v>11</v>
      </c>
      <c r="BN23" s="148">
        <v>101</v>
      </c>
      <c r="BO23" s="146" t="s">
        <v>9</v>
      </c>
      <c r="BP23" s="147">
        <v>34</v>
      </c>
      <c r="BQ23" s="148">
        <v>4</v>
      </c>
      <c r="BR23" s="148">
        <v>30</v>
      </c>
    </row>
    <row r="24" spans="1:70" ht="19.95" customHeight="1">
      <c r="A24" s="151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4"/>
      <c r="AT24" s="152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1"/>
      <c r="BP24" s="152"/>
      <c r="BQ24" s="153"/>
      <c r="BR24" s="153"/>
    </row>
    <row r="25" spans="1:70" ht="28.5" customHeight="1">
      <c r="A25" s="155" t="s">
        <v>56</v>
      </c>
      <c r="B25" s="152">
        <v>8639</v>
      </c>
      <c r="C25" s="153">
        <v>4127</v>
      </c>
      <c r="D25" s="153">
        <v>4512</v>
      </c>
      <c r="E25" s="153">
        <v>249</v>
      </c>
      <c r="F25" s="153">
        <v>135</v>
      </c>
      <c r="G25" s="153">
        <v>114</v>
      </c>
      <c r="H25" s="153">
        <v>337</v>
      </c>
      <c r="I25" s="153">
        <v>167</v>
      </c>
      <c r="J25" s="153">
        <v>170</v>
      </c>
      <c r="K25" s="153">
        <v>346</v>
      </c>
      <c r="L25" s="153">
        <v>188</v>
      </c>
      <c r="M25" s="153">
        <v>158</v>
      </c>
      <c r="N25" s="153">
        <v>298</v>
      </c>
      <c r="O25" s="153">
        <v>161</v>
      </c>
      <c r="P25" s="153">
        <v>137</v>
      </c>
      <c r="Q25" s="153">
        <v>208</v>
      </c>
      <c r="R25" s="153">
        <v>112</v>
      </c>
      <c r="S25" s="153">
        <v>96</v>
      </c>
      <c r="T25" s="153">
        <v>224</v>
      </c>
      <c r="U25" s="153">
        <v>113</v>
      </c>
      <c r="V25" s="153">
        <v>111</v>
      </c>
      <c r="W25" s="156" t="s">
        <v>56</v>
      </c>
      <c r="X25" s="153">
        <v>279</v>
      </c>
      <c r="Y25" s="153">
        <v>122</v>
      </c>
      <c r="Z25" s="153">
        <v>157</v>
      </c>
      <c r="AA25" s="153">
        <v>417</v>
      </c>
      <c r="AB25" s="153">
        <v>219</v>
      </c>
      <c r="AC25" s="153">
        <v>198</v>
      </c>
      <c r="AD25" s="153">
        <v>412</v>
      </c>
      <c r="AE25" s="153">
        <v>211</v>
      </c>
      <c r="AF25" s="153">
        <v>201</v>
      </c>
      <c r="AG25" s="153">
        <v>414</v>
      </c>
      <c r="AH25" s="153">
        <v>200</v>
      </c>
      <c r="AI25" s="153">
        <v>214</v>
      </c>
      <c r="AJ25" s="153">
        <v>483</v>
      </c>
      <c r="AK25" s="153">
        <v>246</v>
      </c>
      <c r="AL25" s="153">
        <v>237</v>
      </c>
      <c r="AM25" s="153">
        <v>588</v>
      </c>
      <c r="AN25" s="153">
        <v>292</v>
      </c>
      <c r="AO25" s="153">
        <v>296</v>
      </c>
      <c r="AP25" s="153">
        <v>743</v>
      </c>
      <c r="AQ25" s="153">
        <v>357</v>
      </c>
      <c r="AR25" s="153">
        <v>386</v>
      </c>
      <c r="AS25" s="156" t="s">
        <v>56</v>
      </c>
      <c r="AT25" s="152">
        <v>902</v>
      </c>
      <c r="AU25" s="153">
        <v>477</v>
      </c>
      <c r="AV25" s="153">
        <v>425</v>
      </c>
      <c r="AW25" s="153">
        <v>776</v>
      </c>
      <c r="AX25" s="153">
        <v>388</v>
      </c>
      <c r="AY25" s="153">
        <v>388</v>
      </c>
      <c r="AZ25" s="153">
        <v>540</v>
      </c>
      <c r="BA25" s="153">
        <v>230</v>
      </c>
      <c r="BB25" s="153">
        <v>310</v>
      </c>
      <c r="BC25" s="153">
        <v>554</v>
      </c>
      <c r="BD25" s="153">
        <v>215</v>
      </c>
      <c r="BE25" s="153">
        <v>339</v>
      </c>
      <c r="BF25" s="153">
        <v>554</v>
      </c>
      <c r="BG25" s="153">
        <v>205</v>
      </c>
      <c r="BH25" s="153">
        <v>349</v>
      </c>
      <c r="BI25" s="153">
        <v>241</v>
      </c>
      <c r="BJ25" s="153">
        <v>72</v>
      </c>
      <c r="BK25" s="153">
        <v>169</v>
      </c>
      <c r="BL25" s="153">
        <v>71</v>
      </c>
      <c r="BM25" s="153">
        <v>17</v>
      </c>
      <c r="BN25" s="153">
        <v>54</v>
      </c>
      <c r="BO25" s="155" t="s">
        <v>56</v>
      </c>
      <c r="BP25" s="152">
        <v>3</v>
      </c>
      <c r="BQ25" s="157" t="s">
        <v>177</v>
      </c>
      <c r="BR25" s="153">
        <v>3</v>
      </c>
    </row>
    <row r="26" spans="1:70" ht="28.5" customHeight="1">
      <c r="A26" s="146" t="s">
        <v>8</v>
      </c>
      <c r="B26" s="147">
        <v>8639</v>
      </c>
      <c r="C26" s="148">
        <v>4127</v>
      </c>
      <c r="D26" s="148">
        <v>4512</v>
      </c>
      <c r="E26" s="148">
        <v>249</v>
      </c>
      <c r="F26" s="148">
        <v>135</v>
      </c>
      <c r="G26" s="148">
        <v>114</v>
      </c>
      <c r="H26" s="148">
        <v>337</v>
      </c>
      <c r="I26" s="148">
        <v>167</v>
      </c>
      <c r="J26" s="148">
        <v>170</v>
      </c>
      <c r="K26" s="148">
        <v>346</v>
      </c>
      <c r="L26" s="148">
        <v>188</v>
      </c>
      <c r="M26" s="148">
        <v>158</v>
      </c>
      <c r="N26" s="148">
        <v>298</v>
      </c>
      <c r="O26" s="148">
        <v>161</v>
      </c>
      <c r="P26" s="148">
        <v>137</v>
      </c>
      <c r="Q26" s="148">
        <v>208</v>
      </c>
      <c r="R26" s="148">
        <v>112</v>
      </c>
      <c r="S26" s="148">
        <v>96</v>
      </c>
      <c r="T26" s="148">
        <v>224</v>
      </c>
      <c r="U26" s="148">
        <v>113</v>
      </c>
      <c r="V26" s="148">
        <v>111</v>
      </c>
      <c r="W26" s="149" t="s">
        <v>8</v>
      </c>
      <c r="X26" s="150">
        <v>279</v>
      </c>
      <c r="Y26" s="148">
        <v>122</v>
      </c>
      <c r="Z26" s="148">
        <v>157</v>
      </c>
      <c r="AA26" s="148">
        <v>417</v>
      </c>
      <c r="AB26" s="148">
        <v>219</v>
      </c>
      <c r="AC26" s="148">
        <v>198</v>
      </c>
      <c r="AD26" s="148">
        <v>412</v>
      </c>
      <c r="AE26" s="148">
        <v>211</v>
      </c>
      <c r="AF26" s="148">
        <v>201</v>
      </c>
      <c r="AG26" s="148">
        <v>414</v>
      </c>
      <c r="AH26" s="148">
        <v>200</v>
      </c>
      <c r="AI26" s="148">
        <v>214</v>
      </c>
      <c r="AJ26" s="148">
        <v>483</v>
      </c>
      <c r="AK26" s="148">
        <v>246</v>
      </c>
      <c r="AL26" s="148">
        <v>237</v>
      </c>
      <c r="AM26" s="148">
        <v>588</v>
      </c>
      <c r="AN26" s="148">
        <v>292</v>
      </c>
      <c r="AO26" s="148">
        <v>296</v>
      </c>
      <c r="AP26" s="148">
        <v>743</v>
      </c>
      <c r="AQ26" s="148">
        <v>357</v>
      </c>
      <c r="AR26" s="148">
        <v>386</v>
      </c>
      <c r="AS26" s="149" t="s">
        <v>8</v>
      </c>
      <c r="AT26" s="147">
        <v>902</v>
      </c>
      <c r="AU26" s="148">
        <v>477</v>
      </c>
      <c r="AV26" s="148">
        <v>425</v>
      </c>
      <c r="AW26" s="148">
        <v>776</v>
      </c>
      <c r="AX26" s="148">
        <v>388</v>
      </c>
      <c r="AY26" s="148">
        <v>388</v>
      </c>
      <c r="AZ26" s="148">
        <v>540</v>
      </c>
      <c r="BA26" s="148">
        <v>230</v>
      </c>
      <c r="BB26" s="148">
        <v>310</v>
      </c>
      <c r="BC26" s="148">
        <v>554</v>
      </c>
      <c r="BD26" s="148">
        <v>215</v>
      </c>
      <c r="BE26" s="148">
        <v>339</v>
      </c>
      <c r="BF26" s="148">
        <v>554</v>
      </c>
      <c r="BG26" s="148">
        <v>205</v>
      </c>
      <c r="BH26" s="148">
        <v>349</v>
      </c>
      <c r="BI26" s="148">
        <v>241</v>
      </c>
      <c r="BJ26" s="148">
        <v>72</v>
      </c>
      <c r="BK26" s="148">
        <v>169</v>
      </c>
      <c r="BL26" s="148">
        <v>71</v>
      </c>
      <c r="BM26" s="148">
        <v>17</v>
      </c>
      <c r="BN26" s="148">
        <v>54</v>
      </c>
      <c r="BO26" s="146" t="s">
        <v>8</v>
      </c>
      <c r="BP26" s="147">
        <v>3</v>
      </c>
      <c r="BQ26" s="158" t="s">
        <v>177</v>
      </c>
      <c r="BR26" s="148">
        <v>3</v>
      </c>
    </row>
    <row r="27" spans="1:70" ht="19.95" customHeight="1">
      <c r="A27" s="151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4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4"/>
      <c r="AT27" s="152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1"/>
      <c r="BP27" s="152"/>
      <c r="BQ27" s="153"/>
      <c r="BR27" s="153"/>
    </row>
    <row r="28" spans="1:70" ht="28.5" customHeight="1">
      <c r="A28" s="155" t="s">
        <v>55</v>
      </c>
      <c r="B28" s="152">
        <v>25332</v>
      </c>
      <c r="C28" s="153">
        <v>11876</v>
      </c>
      <c r="D28" s="153">
        <v>13456</v>
      </c>
      <c r="E28" s="153">
        <v>836</v>
      </c>
      <c r="F28" s="153">
        <v>433</v>
      </c>
      <c r="G28" s="153">
        <v>403</v>
      </c>
      <c r="H28" s="153">
        <v>1085</v>
      </c>
      <c r="I28" s="153">
        <v>562</v>
      </c>
      <c r="J28" s="153">
        <v>523</v>
      </c>
      <c r="K28" s="153">
        <v>1162</v>
      </c>
      <c r="L28" s="153">
        <v>550</v>
      </c>
      <c r="M28" s="153">
        <v>612</v>
      </c>
      <c r="N28" s="153">
        <v>988</v>
      </c>
      <c r="O28" s="153">
        <v>494</v>
      </c>
      <c r="P28" s="153">
        <v>494</v>
      </c>
      <c r="Q28" s="153">
        <v>700</v>
      </c>
      <c r="R28" s="153">
        <v>349</v>
      </c>
      <c r="S28" s="153">
        <v>351</v>
      </c>
      <c r="T28" s="153">
        <v>769</v>
      </c>
      <c r="U28" s="153">
        <v>390</v>
      </c>
      <c r="V28" s="153">
        <v>379</v>
      </c>
      <c r="W28" s="156" t="s">
        <v>55</v>
      </c>
      <c r="X28" s="153">
        <v>1008</v>
      </c>
      <c r="Y28" s="153">
        <v>505</v>
      </c>
      <c r="Z28" s="153">
        <v>503</v>
      </c>
      <c r="AA28" s="153">
        <v>1332</v>
      </c>
      <c r="AB28" s="153">
        <v>659</v>
      </c>
      <c r="AC28" s="153">
        <v>673</v>
      </c>
      <c r="AD28" s="153">
        <v>1458</v>
      </c>
      <c r="AE28" s="153">
        <v>706</v>
      </c>
      <c r="AF28" s="153">
        <v>752</v>
      </c>
      <c r="AG28" s="153">
        <v>1523</v>
      </c>
      <c r="AH28" s="153">
        <v>739</v>
      </c>
      <c r="AI28" s="153">
        <v>784</v>
      </c>
      <c r="AJ28" s="153">
        <v>1429</v>
      </c>
      <c r="AK28" s="153">
        <v>680</v>
      </c>
      <c r="AL28" s="153">
        <v>749</v>
      </c>
      <c r="AM28" s="153">
        <v>1585</v>
      </c>
      <c r="AN28" s="153">
        <v>754</v>
      </c>
      <c r="AO28" s="153">
        <v>831</v>
      </c>
      <c r="AP28" s="153">
        <v>2036</v>
      </c>
      <c r="AQ28" s="153">
        <v>1000</v>
      </c>
      <c r="AR28" s="153">
        <v>1036</v>
      </c>
      <c r="AS28" s="156" t="s">
        <v>55</v>
      </c>
      <c r="AT28" s="152">
        <v>2326</v>
      </c>
      <c r="AU28" s="153">
        <v>1110</v>
      </c>
      <c r="AV28" s="153">
        <v>1216</v>
      </c>
      <c r="AW28" s="153">
        <v>2265</v>
      </c>
      <c r="AX28" s="153">
        <v>1068</v>
      </c>
      <c r="AY28" s="153">
        <v>1197</v>
      </c>
      <c r="AZ28" s="153">
        <v>1588</v>
      </c>
      <c r="BA28" s="153">
        <v>721</v>
      </c>
      <c r="BB28" s="153">
        <v>867</v>
      </c>
      <c r="BC28" s="153">
        <v>1384</v>
      </c>
      <c r="BD28" s="153">
        <v>555</v>
      </c>
      <c r="BE28" s="153">
        <v>829</v>
      </c>
      <c r="BF28" s="153">
        <v>1121</v>
      </c>
      <c r="BG28" s="153">
        <v>417</v>
      </c>
      <c r="BH28" s="153">
        <v>704</v>
      </c>
      <c r="BI28" s="153">
        <v>553</v>
      </c>
      <c r="BJ28" s="153">
        <v>157</v>
      </c>
      <c r="BK28" s="153">
        <v>396</v>
      </c>
      <c r="BL28" s="153">
        <v>157</v>
      </c>
      <c r="BM28" s="153">
        <v>22</v>
      </c>
      <c r="BN28" s="153">
        <v>135</v>
      </c>
      <c r="BO28" s="155" t="s">
        <v>55</v>
      </c>
      <c r="BP28" s="152">
        <v>27</v>
      </c>
      <c r="BQ28" s="153">
        <v>5</v>
      </c>
      <c r="BR28" s="153">
        <v>22</v>
      </c>
    </row>
    <row r="29" spans="1:70" ht="28.5" customHeight="1">
      <c r="A29" s="146" t="s">
        <v>7</v>
      </c>
      <c r="B29" s="147">
        <v>18398</v>
      </c>
      <c r="C29" s="148">
        <v>8609</v>
      </c>
      <c r="D29" s="148">
        <v>9789</v>
      </c>
      <c r="E29" s="148">
        <v>580</v>
      </c>
      <c r="F29" s="148">
        <v>291</v>
      </c>
      <c r="G29" s="148">
        <v>289</v>
      </c>
      <c r="H29" s="148">
        <v>736</v>
      </c>
      <c r="I29" s="148">
        <v>382</v>
      </c>
      <c r="J29" s="148">
        <v>354</v>
      </c>
      <c r="K29" s="148">
        <v>793</v>
      </c>
      <c r="L29" s="148">
        <v>370</v>
      </c>
      <c r="M29" s="148">
        <v>423</v>
      </c>
      <c r="N29" s="148">
        <v>721</v>
      </c>
      <c r="O29" s="148">
        <v>367</v>
      </c>
      <c r="P29" s="148">
        <v>354</v>
      </c>
      <c r="Q29" s="148">
        <v>518</v>
      </c>
      <c r="R29" s="148">
        <v>273</v>
      </c>
      <c r="S29" s="148">
        <v>245</v>
      </c>
      <c r="T29" s="148">
        <v>593</v>
      </c>
      <c r="U29" s="148">
        <v>304</v>
      </c>
      <c r="V29" s="148">
        <v>289</v>
      </c>
      <c r="W29" s="149" t="s">
        <v>7</v>
      </c>
      <c r="X29" s="150">
        <v>753</v>
      </c>
      <c r="Y29" s="148">
        <v>380</v>
      </c>
      <c r="Z29" s="148">
        <v>373</v>
      </c>
      <c r="AA29" s="148">
        <v>965</v>
      </c>
      <c r="AB29" s="148">
        <v>480</v>
      </c>
      <c r="AC29" s="148">
        <v>485</v>
      </c>
      <c r="AD29" s="148">
        <v>1029</v>
      </c>
      <c r="AE29" s="148">
        <v>493</v>
      </c>
      <c r="AF29" s="148">
        <v>536</v>
      </c>
      <c r="AG29" s="148">
        <v>1095</v>
      </c>
      <c r="AH29" s="148">
        <v>529</v>
      </c>
      <c r="AI29" s="148">
        <v>566</v>
      </c>
      <c r="AJ29" s="148">
        <v>1045</v>
      </c>
      <c r="AK29" s="148">
        <v>497</v>
      </c>
      <c r="AL29" s="148">
        <v>548</v>
      </c>
      <c r="AM29" s="148">
        <v>1158</v>
      </c>
      <c r="AN29" s="148">
        <v>542</v>
      </c>
      <c r="AO29" s="148">
        <v>616</v>
      </c>
      <c r="AP29" s="148">
        <v>1545</v>
      </c>
      <c r="AQ29" s="148">
        <v>759</v>
      </c>
      <c r="AR29" s="148">
        <v>786</v>
      </c>
      <c r="AS29" s="149" t="s">
        <v>7</v>
      </c>
      <c r="AT29" s="147">
        <v>1707</v>
      </c>
      <c r="AU29" s="148">
        <v>829</v>
      </c>
      <c r="AV29" s="148">
        <v>878</v>
      </c>
      <c r="AW29" s="148">
        <v>1643</v>
      </c>
      <c r="AX29" s="148">
        <v>774</v>
      </c>
      <c r="AY29" s="148">
        <v>869</v>
      </c>
      <c r="AZ29" s="148">
        <v>1152</v>
      </c>
      <c r="BA29" s="148">
        <v>518</v>
      </c>
      <c r="BB29" s="148">
        <v>634</v>
      </c>
      <c r="BC29" s="148">
        <v>983</v>
      </c>
      <c r="BD29" s="148">
        <v>373</v>
      </c>
      <c r="BE29" s="148">
        <v>610</v>
      </c>
      <c r="BF29" s="148">
        <v>842</v>
      </c>
      <c r="BG29" s="148">
        <v>314</v>
      </c>
      <c r="BH29" s="148">
        <v>528</v>
      </c>
      <c r="BI29" s="148">
        <v>406</v>
      </c>
      <c r="BJ29" s="148">
        <v>115</v>
      </c>
      <c r="BK29" s="148">
        <v>291</v>
      </c>
      <c r="BL29" s="148">
        <v>114</v>
      </c>
      <c r="BM29" s="148">
        <v>15</v>
      </c>
      <c r="BN29" s="148">
        <v>99</v>
      </c>
      <c r="BO29" s="146" t="s">
        <v>7</v>
      </c>
      <c r="BP29" s="147">
        <v>20</v>
      </c>
      <c r="BQ29" s="148">
        <v>4</v>
      </c>
      <c r="BR29" s="148">
        <v>16</v>
      </c>
    </row>
    <row r="30" spans="1:70" ht="28.5" customHeight="1">
      <c r="A30" s="146" t="s">
        <v>200</v>
      </c>
      <c r="B30" s="147">
        <v>6934</v>
      </c>
      <c r="C30" s="148">
        <v>3267</v>
      </c>
      <c r="D30" s="148">
        <v>3667</v>
      </c>
      <c r="E30" s="148">
        <v>256</v>
      </c>
      <c r="F30" s="148">
        <v>142</v>
      </c>
      <c r="G30" s="148">
        <v>114</v>
      </c>
      <c r="H30" s="148">
        <v>349</v>
      </c>
      <c r="I30" s="148">
        <v>180</v>
      </c>
      <c r="J30" s="148">
        <v>169</v>
      </c>
      <c r="K30" s="148">
        <v>369</v>
      </c>
      <c r="L30" s="148">
        <v>180</v>
      </c>
      <c r="M30" s="148">
        <v>189</v>
      </c>
      <c r="N30" s="148">
        <v>267</v>
      </c>
      <c r="O30" s="148">
        <v>127</v>
      </c>
      <c r="P30" s="148">
        <v>140</v>
      </c>
      <c r="Q30" s="148">
        <v>182</v>
      </c>
      <c r="R30" s="148">
        <v>76</v>
      </c>
      <c r="S30" s="148">
        <v>106</v>
      </c>
      <c r="T30" s="148">
        <v>176</v>
      </c>
      <c r="U30" s="148">
        <v>86</v>
      </c>
      <c r="V30" s="148">
        <v>90</v>
      </c>
      <c r="W30" s="149" t="s">
        <v>200</v>
      </c>
      <c r="X30" s="150">
        <v>255</v>
      </c>
      <c r="Y30" s="148">
        <v>125</v>
      </c>
      <c r="Z30" s="148">
        <v>130</v>
      </c>
      <c r="AA30" s="148">
        <v>367</v>
      </c>
      <c r="AB30" s="148">
        <v>179</v>
      </c>
      <c r="AC30" s="148">
        <v>188</v>
      </c>
      <c r="AD30" s="148">
        <v>429</v>
      </c>
      <c r="AE30" s="148">
        <v>213</v>
      </c>
      <c r="AF30" s="148">
        <v>216</v>
      </c>
      <c r="AG30" s="148">
        <v>428</v>
      </c>
      <c r="AH30" s="148">
        <v>210</v>
      </c>
      <c r="AI30" s="148">
        <v>218</v>
      </c>
      <c r="AJ30" s="148">
        <v>384</v>
      </c>
      <c r="AK30" s="148">
        <v>183</v>
      </c>
      <c r="AL30" s="148">
        <v>201</v>
      </c>
      <c r="AM30" s="148">
        <v>427</v>
      </c>
      <c r="AN30" s="148">
        <v>212</v>
      </c>
      <c r="AO30" s="148">
        <v>215</v>
      </c>
      <c r="AP30" s="148">
        <v>491</v>
      </c>
      <c r="AQ30" s="148">
        <v>241</v>
      </c>
      <c r="AR30" s="148">
        <v>250</v>
      </c>
      <c r="AS30" s="149" t="s">
        <v>200</v>
      </c>
      <c r="AT30" s="147">
        <v>619</v>
      </c>
      <c r="AU30" s="148">
        <v>281</v>
      </c>
      <c r="AV30" s="148">
        <v>338</v>
      </c>
      <c r="AW30" s="148">
        <v>622</v>
      </c>
      <c r="AX30" s="148">
        <v>294</v>
      </c>
      <c r="AY30" s="148">
        <v>328</v>
      </c>
      <c r="AZ30" s="148">
        <v>436</v>
      </c>
      <c r="BA30" s="148">
        <v>203</v>
      </c>
      <c r="BB30" s="148">
        <v>233</v>
      </c>
      <c r="BC30" s="148">
        <v>401</v>
      </c>
      <c r="BD30" s="148">
        <v>182</v>
      </c>
      <c r="BE30" s="148">
        <v>219</v>
      </c>
      <c r="BF30" s="148">
        <v>279</v>
      </c>
      <c r="BG30" s="148">
        <v>103</v>
      </c>
      <c r="BH30" s="148">
        <v>176</v>
      </c>
      <c r="BI30" s="148">
        <v>147</v>
      </c>
      <c r="BJ30" s="148">
        <v>42</v>
      </c>
      <c r="BK30" s="148">
        <v>105</v>
      </c>
      <c r="BL30" s="148">
        <v>43</v>
      </c>
      <c r="BM30" s="148">
        <v>7</v>
      </c>
      <c r="BN30" s="148">
        <v>36</v>
      </c>
      <c r="BO30" s="146" t="s">
        <v>200</v>
      </c>
      <c r="BP30" s="147">
        <v>7</v>
      </c>
      <c r="BQ30" s="148">
        <v>1</v>
      </c>
      <c r="BR30" s="148">
        <v>6</v>
      </c>
    </row>
    <row r="31" spans="1:70" ht="19.95" customHeight="1">
      <c r="A31" s="151"/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4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4"/>
      <c r="AT31" s="152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1"/>
      <c r="BP31" s="152"/>
      <c r="BQ31" s="153"/>
      <c r="BR31" s="153"/>
    </row>
    <row r="32" spans="1:70" ht="28.5" customHeight="1">
      <c r="A32" s="155" t="s">
        <v>193</v>
      </c>
      <c r="B32" s="152">
        <v>67481</v>
      </c>
      <c r="C32" s="153">
        <v>32159</v>
      </c>
      <c r="D32" s="153">
        <v>35322</v>
      </c>
      <c r="E32" s="153">
        <v>2501</v>
      </c>
      <c r="F32" s="153">
        <v>1292</v>
      </c>
      <c r="G32" s="153">
        <v>1209</v>
      </c>
      <c r="H32" s="153">
        <v>3119</v>
      </c>
      <c r="I32" s="153">
        <v>1554</v>
      </c>
      <c r="J32" s="153">
        <v>1565</v>
      </c>
      <c r="K32" s="153">
        <v>3298</v>
      </c>
      <c r="L32" s="153">
        <v>1703</v>
      </c>
      <c r="M32" s="153">
        <v>1595</v>
      </c>
      <c r="N32" s="153">
        <v>3118</v>
      </c>
      <c r="O32" s="153">
        <v>1627</v>
      </c>
      <c r="P32" s="153">
        <v>1491</v>
      </c>
      <c r="Q32" s="153">
        <v>2522</v>
      </c>
      <c r="R32" s="153">
        <v>1265</v>
      </c>
      <c r="S32" s="153">
        <v>1257</v>
      </c>
      <c r="T32" s="153">
        <v>2468</v>
      </c>
      <c r="U32" s="153">
        <v>1292</v>
      </c>
      <c r="V32" s="153">
        <v>1176</v>
      </c>
      <c r="W32" s="156" t="s">
        <v>193</v>
      </c>
      <c r="X32" s="153">
        <v>2921</v>
      </c>
      <c r="Y32" s="153">
        <v>1495</v>
      </c>
      <c r="Z32" s="153">
        <v>1426</v>
      </c>
      <c r="AA32" s="153">
        <v>3561</v>
      </c>
      <c r="AB32" s="153">
        <v>1765</v>
      </c>
      <c r="AC32" s="153">
        <v>1796</v>
      </c>
      <c r="AD32" s="153">
        <v>4141</v>
      </c>
      <c r="AE32" s="153">
        <v>2083</v>
      </c>
      <c r="AF32" s="153">
        <v>2058</v>
      </c>
      <c r="AG32" s="153">
        <v>4260</v>
      </c>
      <c r="AH32" s="153">
        <v>2114</v>
      </c>
      <c r="AI32" s="153">
        <v>2146</v>
      </c>
      <c r="AJ32" s="153">
        <v>3664</v>
      </c>
      <c r="AK32" s="153">
        <v>1776</v>
      </c>
      <c r="AL32" s="153">
        <v>1888</v>
      </c>
      <c r="AM32" s="153">
        <v>3944</v>
      </c>
      <c r="AN32" s="153">
        <v>1872</v>
      </c>
      <c r="AO32" s="153">
        <v>2072</v>
      </c>
      <c r="AP32" s="153">
        <v>4662</v>
      </c>
      <c r="AQ32" s="153">
        <v>2273</v>
      </c>
      <c r="AR32" s="153">
        <v>2389</v>
      </c>
      <c r="AS32" s="156" t="s">
        <v>193</v>
      </c>
      <c r="AT32" s="152">
        <v>5614</v>
      </c>
      <c r="AU32" s="153">
        <v>2687</v>
      </c>
      <c r="AV32" s="153">
        <v>2927</v>
      </c>
      <c r="AW32" s="153">
        <v>5866</v>
      </c>
      <c r="AX32" s="153">
        <v>2764</v>
      </c>
      <c r="AY32" s="153">
        <v>3102</v>
      </c>
      <c r="AZ32" s="153">
        <v>4063</v>
      </c>
      <c r="BA32" s="153">
        <v>1826</v>
      </c>
      <c r="BB32" s="153">
        <v>2237</v>
      </c>
      <c r="BC32" s="153">
        <v>3353</v>
      </c>
      <c r="BD32" s="153">
        <v>1405</v>
      </c>
      <c r="BE32" s="153">
        <v>1948</v>
      </c>
      <c r="BF32" s="153">
        <v>2563</v>
      </c>
      <c r="BG32" s="153">
        <v>920</v>
      </c>
      <c r="BH32" s="153">
        <v>1643</v>
      </c>
      <c r="BI32" s="153">
        <v>1348</v>
      </c>
      <c r="BJ32" s="153">
        <v>353</v>
      </c>
      <c r="BK32" s="153">
        <v>995</v>
      </c>
      <c r="BL32" s="153">
        <v>426</v>
      </c>
      <c r="BM32" s="153">
        <v>84</v>
      </c>
      <c r="BN32" s="153">
        <v>342</v>
      </c>
      <c r="BO32" s="155" t="s">
        <v>193</v>
      </c>
      <c r="BP32" s="152">
        <v>69</v>
      </c>
      <c r="BQ32" s="153">
        <v>9</v>
      </c>
      <c r="BR32" s="153">
        <v>60</v>
      </c>
    </row>
    <row r="33" spans="1:70" ht="28.5" customHeight="1">
      <c r="A33" s="146" t="s">
        <v>206</v>
      </c>
      <c r="B33" s="147">
        <v>19922</v>
      </c>
      <c r="C33" s="148">
        <v>9497</v>
      </c>
      <c r="D33" s="148">
        <v>10425</v>
      </c>
      <c r="E33" s="148">
        <v>751</v>
      </c>
      <c r="F33" s="148">
        <v>396</v>
      </c>
      <c r="G33" s="148">
        <v>355</v>
      </c>
      <c r="H33" s="148">
        <v>884</v>
      </c>
      <c r="I33" s="148">
        <v>458</v>
      </c>
      <c r="J33" s="148">
        <v>426</v>
      </c>
      <c r="K33" s="148">
        <v>979</v>
      </c>
      <c r="L33" s="148">
        <v>482</v>
      </c>
      <c r="M33" s="148">
        <v>497</v>
      </c>
      <c r="N33" s="148">
        <v>1100</v>
      </c>
      <c r="O33" s="148">
        <v>614</v>
      </c>
      <c r="P33" s="148">
        <v>486</v>
      </c>
      <c r="Q33" s="148">
        <v>732</v>
      </c>
      <c r="R33" s="148">
        <v>369</v>
      </c>
      <c r="S33" s="148">
        <v>363</v>
      </c>
      <c r="T33" s="148">
        <v>769</v>
      </c>
      <c r="U33" s="148">
        <v>403</v>
      </c>
      <c r="V33" s="148">
        <v>366</v>
      </c>
      <c r="W33" s="149" t="s">
        <v>206</v>
      </c>
      <c r="X33" s="150">
        <v>912</v>
      </c>
      <c r="Y33" s="148">
        <v>461</v>
      </c>
      <c r="Z33" s="148">
        <v>451</v>
      </c>
      <c r="AA33" s="148">
        <v>1123</v>
      </c>
      <c r="AB33" s="148">
        <v>565</v>
      </c>
      <c r="AC33" s="148">
        <v>558</v>
      </c>
      <c r="AD33" s="148">
        <v>1284</v>
      </c>
      <c r="AE33" s="148">
        <v>643</v>
      </c>
      <c r="AF33" s="148">
        <v>641</v>
      </c>
      <c r="AG33" s="148">
        <v>1314</v>
      </c>
      <c r="AH33" s="148">
        <v>645</v>
      </c>
      <c r="AI33" s="148">
        <v>669</v>
      </c>
      <c r="AJ33" s="148">
        <v>1125</v>
      </c>
      <c r="AK33" s="148">
        <v>535</v>
      </c>
      <c r="AL33" s="148">
        <v>590</v>
      </c>
      <c r="AM33" s="148">
        <v>1124</v>
      </c>
      <c r="AN33" s="148">
        <v>545</v>
      </c>
      <c r="AO33" s="148">
        <v>579</v>
      </c>
      <c r="AP33" s="148">
        <v>1309</v>
      </c>
      <c r="AQ33" s="148">
        <v>616</v>
      </c>
      <c r="AR33" s="148">
        <v>693</v>
      </c>
      <c r="AS33" s="149" t="s">
        <v>206</v>
      </c>
      <c r="AT33" s="147">
        <v>1564</v>
      </c>
      <c r="AU33" s="148">
        <v>740</v>
      </c>
      <c r="AV33" s="148">
        <v>824</v>
      </c>
      <c r="AW33" s="148">
        <v>1679</v>
      </c>
      <c r="AX33" s="148">
        <v>779</v>
      </c>
      <c r="AY33" s="148">
        <v>900</v>
      </c>
      <c r="AZ33" s="148">
        <v>1190</v>
      </c>
      <c r="BA33" s="148">
        <v>522</v>
      </c>
      <c r="BB33" s="148">
        <v>668</v>
      </c>
      <c r="BC33" s="148">
        <v>939</v>
      </c>
      <c r="BD33" s="148">
        <v>379</v>
      </c>
      <c r="BE33" s="148">
        <v>560</v>
      </c>
      <c r="BF33" s="148">
        <v>699</v>
      </c>
      <c r="BG33" s="148">
        <v>251</v>
      </c>
      <c r="BH33" s="148">
        <v>448</v>
      </c>
      <c r="BI33" s="148">
        <v>345</v>
      </c>
      <c r="BJ33" s="148">
        <v>75</v>
      </c>
      <c r="BK33" s="148">
        <v>270</v>
      </c>
      <c r="BL33" s="148">
        <v>83</v>
      </c>
      <c r="BM33" s="148">
        <v>18</v>
      </c>
      <c r="BN33" s="148">
        <v>65</v>
      </c>
      <c r="BO33" s="146" t="s">
        <v>206</v>
      </c>
      <c r="BP33" s="147">
        <v>17</v>
      </c>
      <c r="BQ33" s="157">
        <v>1</v>
      </c>
      <c r="BR33" s="148">
        <v>16</v>
      </c>
    </row>
    <row r="34" spans="1:70" ht="28.5" customHeight="1">
      <c r="A34" s="146" t="s">
        <v>205</v>
      </c>
      <c r="B34" s="147">
        <v>16564</v>
      </c>
      <c r="C34" s="148">
        <v>8096</v>
      </c>
      <c r="D34" s="148">
        <v>8468</v>
      </c>
      <c r="E34" s="148">
        <v>617</v>
      </c>
      <c r="F34" s="148">
        <v>318</v>
      </c>
      <c r="G34" s="148">
        <v>299</v>
      </c>
      <c r="H34" s="148">
        <v>805</v>
      </c>
      <c r="I34" s="148">
        <v>398</v>
      </c>
      <c r="J34" s="148">
        <v>407</v>
      </c>
      <c r="K34" s="148">
        <v>790</v>
      </c>
      <c r="L34" s="148">
        <v>434</v>
      </c>
      <c r="M34" s="148">
        <v>356</v>
      </c>
      <c r="N34" s="148">
        <v>798</v>
      </c>
      <c r="O34" s="148">
        <v>407</v>
      </c>
      <c r="P34" s="148">
        <v>391</v>
      </c>
      <c r="Q34" s="148">
        <v>791</v>
      </c>
      <c r="R34" s="148">
        <v>451</v>
      </c>
      <c r="S34" s="148">
        <v>340</v>
      </c>
      <c r="T34" s="148">
        <v>671</v>
      </c>
      <c r="U34" s="148">
        <v>373</v>
      </c>
      <c r="V34" s="148">
        <v>298</v>
      </c>
      <c r="W34" s="149" t="s">
        <v>205</v>
      </c>
      <c r="X34" s="150">
        <v>760</v>
      </c>
      <c r="Y34" s="148">
        <v>399</v>
      </c>
      <c r="Z34" s="148">
        <v>361</v>
      </c>
      <c r="AA34" s="148">
        <v>853</v>
      </c>
      <c r="AB34" s="148">
        <v>442</v>
      </c>
      <c r="AC34" s="148">
        <v>411</v>
      </c>
      <c r="AD34" s="148">
        <v>1031</v>
      </c>
      <c r="AE34" s="148">
        <v>506</v>
      </c>
      <c r="AF34" s="148">
        <v>525</v>
      </c>
      <c r="AG34" s="148">
        <v>1076</v>
      </c>
      <c r="AH34" s="148">
        <v>542</v>
      </c>
      <c r="AI34" s="148">
        <v>534</v>
      </c>
      <c r="AJ34" s="148">
        <v>972</v>
      </c>
      <c r="AK34" s="148">
        <v>475</v>
      </c>
      <c r="AL34" s="148">
        <v>497</v>
      </c>
      <c r="AM34" s="148">
        <v>1039</v>
      </c>
      <c r="AN34" s="148">
        <v>474</v>
      </c>
      <c r="AO34" s="148">
        <v>565</v>
      </c>
      <c r="AP34" s="148">
        <v>1106</v>
      </c>
      <c r="AQ34" s="148">
        <v>560</v>
      </c>
      <c r="AR34" s="148">
        <v>546</v>
      </c>
      <c r="AS34" s="149" t="s">
        <v>205</v>
      </c>
      <c r="AT34" s="147">
        <v>1298</v>
      </c>
      <c r="AU34" s="148">
        <v>638</v>
      </c>
      <c r="AV34" s="148">
        <v>660</v>
      </c>
      <c r="AW34" s="148">
        <v>1335</v>
      </c>
      <c r="AX34" s="148">
        <v>628</v>
      </c>
      <c r="AY34" s="148">
        <v>707</v>
      </c>
      <c r="AZ34" s="148">
        <v>912</v>
      </c>
      <c r="BA34" s="148">
        <v>412</v>
      </c>
      <c r="BB34" s="148">
        <v>500</v>
      </c>
      <c r="BC34" s="148">
        <v>758</v>
      </c>
      <c r="BD34" s="148">
        <v>339</v>
      </c>
      <c r="BE34" s="148">
        <v>419</v>
      </c>
      <c r="BF34" s="148">
        <v>575</v>
      </c>
      <c r="BG34" s="148">
        <v>207</v>
      </c>
      <c r="BH34" s="148">
        <v>368</v>
      </c>
      <c r="BI34" s="148">
        <v>288</v>
      </c>
      <c r="BJ34" s="148">
        <v>78</v>
      </c>
      <c r="BK34" s="148">
        <v>210</v>
      </c>
      <c r="BL34" s="148">
        <v>75</v>
      </c>
      <c r="BM34" s="148">
        <v>15</v>
      </c>
      <c r="BN34" s="148">
        <v>60</v>
      </c>
      <c r="BO34" s="146" t="s">
        <v>205</v>
      </c>
      <c r="BP34" s="147">
        <v>14</v>
      </c>
      <c r="BQ34" s="157" t="s">
        <v>177</v>
      </c>
      <c r="BR34" s="148">
        <v>14</v>
      </c>
    </row>
    <row r="35" spans="1:70" ht="28.5" customHeight="1">
      <c r="A35" s="146" t="s">
        <v>201</v>
      </c>
      <c r="B35" s="147">
        <v>1000</v>
      </c>
      <c r="C35" s="148">
        <v>492</v>
      </c>
      <c r="D35" s="148">
        <v>508</v>
      </c>
      <c r="E35" s="148">
        <v>33</v>
      </c>
      <c r="F35" s="148">
        <v>18</v>
      </c>
      <c r="G35" s="148">
        <v>15</v>
      </c>
      <c r="H35" s="148">
        <v>52</v>
      </c>
      <c r="I35" s="148">
        <v>30</v>
      </c>
      <c r="J35" s="148">
        <v>22</v>
      </c>
      <c r="K35" s="148">
        <v>51</v>
      </c>
      <c r="L35" s="148">
        <v>34</v>
      </c>
      <c r="M35" s="148">
        <v>17</v>
      </c>
      <c r="N35" s="148">
        <v>8</v>
      </c>
      <c r="O35" s="148">
        <v>6</v>
      </c>
      <c r="P35" s="148">
        <v>2</v>
      </c>
      <c r="Q35" s="148">
        <v>20</v>
      </c>
      <c r="R35" s="148">
        <v>9</v>
      </c>
      <c r="S35" s="148">
        <v>11</v>
      </c>
      <c r="T35" s="148">
        <v>26</v>
      </c>
      <c r="U35" s="148">
        <v>14</v>
      </c>
      <c r="V35" s="148">
        <v>12</v>
      </c>
      <c r="W35" s="149" t="s">
        <v>201</v>
      </c>
      <c r="X35" s="150">
        <v>28</v>
      </c>
      <c r="Y35" s="148">
        <v>12</v>
      </c>
      <c r="Z35" s="148">
        <v>16</v>
      </c>
      <c r="AA35" s="148">
        <v>59</v>
      </c>
      <c r="AB35" s="148">
        <v>33</v>
      </c>
      <c r="AC35" s="148">
        <v>26</v>
      </c>
      <c r="AD35" s="148">
        <v>54</v>
      </c>
      <c r="AE35" s="148">
        <v>27</v>
      </c>
      <c r="AF35" s="148">
        <v>27</v>
      </c>
      <c r="AG35" s="148">
        <v>66</v>
      </c>
      <c r="AH35" s="148">
        <v>36</v>
      </c>
      <c r="AI35" s="148">
        <v>30</v>
      </c>
      <c r="AJ35" s="148">
        <v>54</v>
      </c>
      <c r="AK35" s="148">
        <v>28</v>
      </c>
      <c r="AL35" s="148">
        <v>26</v>
      </c>
      <c r="AM35" s="148">
        <v>52</v>
      </c>
      <c r="AN35" s="148">
        <v>32</v>
      </c>
      <c r="AO35" s="148">
        <v>20</v>
      </c>
      <c r="AP35" s="148">
        <v>60</v>
      </c>
      <c r="AQ35" s="148">
        <v>34</v>
      </c>
      <c r="AR35" s="148">
        <v>26</v>
      </c>
      <c r="AS35" s="149" t="s">
        <v>201</v>
      </c>
      <c r="AT35" s="147">
        <v>79</v>
      </c>
      <c r="AU35" s="148">
        <v>35</v>
      </c>
      <c r="AV35" s="148">
        <v>44</v>
      </c>
      <c r="AW35" s="148">
        <v>91</v>
      </c>
      <c r="AX35" s="148">
        <v>48</v>
      </c>
      <c r="AY35" s="148">
        <v>43</v>
      </c>
      <c r="AZ35" s="148">
        <v>80</v>
      </c>
      <c r="BA35" s="148">
        <v>34</v>
      </c>
      <c r="BB35" s="148">
        <v>46</v>
      </c>
      <c r="BC35" s="148">
        <v>82</v>
      </c>
      <c r="BD35" s="148">
        <v>26</v>
      </c>
      <c r="BE35" s="148">
        <v>56</v>
      </c>
      <c r="BF35" s="148">
        <v>58</v>
      </c>
      <c r="BG35" s="148">
        <v>25</v>
      </c>
      <c r="BH35" s="148">
        <v>33</v>
      </c>
      <c r="BI35" s="148">
        <v>32</v>
      </c>
      <c r="BJ35" s="148">
        <v>10</v>
      </c>
      <c r="BK35" s="148">
        <v>22</v>
      </c>
      <c r="BL35" s="148">
        <v>14</v>
      </c>
      <c r="BM35" s="157">
        <v>1</v>
      </c>
      <c r="BN35" s="148">
        <v>13</v>
      </c>
      <c r="BO35" s="146" t="s">
        <v>201</v>
      </c>
      <c r="BP35" s="147">
        <v>1</v>
      </c>
      <c r="BQ35" s="157" t="s">
        <v>177</v>
      </c>
      <c r="BR35" s="148">
        <v>1</v>
      </c>
    </row>
    <row r="36" spans="1:70" ht="28.5" customHeight="1">
      <c r="A36" s="146" t="s">
        <v>202</v>
      </c>
      <c r="B36" s="147">
        <v>4895</v>
      </c>
      <c r="C36" s="148">
        <v>2250</v>
      </c>
      <c r="D36" s="148">
        <v>2645</v>
      </c>
      <c r="E36" s="148">
        <v>217</v>
      </c>
      <c r="F36" s="148">
        <v>99</v>
      </c>
      <c r="G36" s="148">
        <v>118</v>
      </c>
      <c r="H36" s="148">
        <v>284</v>
      </c>
      <c r="I36" s="148">
        <v>127</v>
      </c>
      <c r="J36" s="148">
        <v>157</v>
      </c>
      <c r="K36" s="148">
        <v>260</v>
      </c>
      <c r="L36" s="148">
        <v>135</v>
      </c>
      <c r="M36" s="148">
        <v>125</v>
      </c>
      <c r="N36" s="148">
        <v>173</v>
      </c>
      <c r="O36" s="148">
        <v>92</v>
      </c>
      <c r="P36" s="148">
        <v>81</v>
      </c>
      <c r="Q36" s="148">
        <v>95</v>
      </c>
      <c r="R36" s="148">
        <v>44</v>
      </c>
      <c r="S36" s="148">
        <v>51</v>
      </c>
      <c r="T36" s="148">
        <v>148</v>
      </c>
      <c r="U36" s="148">
        <v>65</v>
      </c>
      <c r="V36" s="148">
        <v>83</v>
      </c>
      <c r="W36" s="149" t="s">
        <v>202</v>
      </c>
      <c r="X36" s="150">
        <v>203</v>
      </c>
      <c r="Y36" s="148">
        <v>104</v>
      </c>
      <c r="Z36" s="148">
        <v>99</v>
      </c>
      <c r="AA36" s="148">
        <v>280</v>
      </c>
      <c r="AB36" s="148">
        <v>120</v>
      </c>
      <c r="AC36" s="148">
        <v>160</v>
      </c>
      <c r="AD36" s="148">
        <v>303</v>
      </c>
      <c r="AE36" s="148">
        <v>161</v>
      </c>
      <c r="AF36" s="148">
        <v>142</v>
      </c>
      <c r="AG36" s="148">
        <v>274</v>
      </c>
      <c r="AH36" s="148">
        <v>136</v>
      </c>
      <c r="AI36" s="148">
        <v>138</v>
      </c>
      <c r="AJ36" s="148">
        <v>216</v>
      </c>
      <c r="AK36" s="148">
        <v>111</v>
      </c>
      <c r="AL36" s="148">
        <v>105</v>
      </c>
      <c r="AM36" s="148">
        <v>280</v>
      </c>
      <c r="AN36" s="148">
        <v>119</v>
      </c>
      <c r="AO36" s="148">
        <v>161</v>
      </c>
      <c r="AP36" s="148">
        <v>340</v>
      </c>
      <c r="AQ36" s="148">
        <v>163</v>
      </c>
      <c r="AR36" s="148">
        <v>177</v>
      </c>
      <c r="AS36" s="149" t="s">
        <v>202</v>
      </c>
      <c r="AT36" s="147">
        <v>426</v>
      </c>
      <c r="AU36" s="148">
        <v>204</v>
      </c>
      <c r="AV36" s="148">
        <v>222</v>
      </c>
      <c r="AW36" s="148">
        <v>434</v>
      </c>
      <c r="AX36" s="148">
        <v>207</v>
      </c>
      <c r="AY36" s="148">
        <v>227</v>
      </c>
      <c r="AZ36" s="148">
        <v>295</v>
      </c>
      <c r="BA36" s="148">
        <v>130</v>
      </c>
      <c r="BB36" s="148">
        <v>165</v>
      </c>
      <c r="BC36" s="148">
        <v>271</v>
      </c>
      <c r="BD36" s="148">
        <v>113</v>
      </c>
      <c r="BE36" s="148">
        <v>158</v>
      </c>
      <c r="BF36" s="148">
        <v>231</v>
      </c>
      <c r="BG36" s="148">
        <v>81</v>
      </c>
      <c r="BH36" s="148">
        <v>150</v>
      </c>
      <c r="BI36" s="148">
        <v>111</v>
      </c>
      <c r="BJ36" s="148">
        <v>34</v>
      </c>
      <c r="BK36" s="148">
        <v>77</v>
      </c>
      <c r="BL36" s="148">
        <v>51</v>
      </c>
      <c r="BM36" s="148">
        <v>4</v>
      </c>
      <c r="BN36" s="148">
        <v>47</v>
      </c>
      <c r="BO36" s="146" t="s">
        <v>202</v>
      </c>
      <c r="BP36" s="147">
        <v>3</v>
      </c>
      <c r="BQ36" s="157">
        <v>1</v>
      </c>
      <c r="BR36" s="148">
        <v>2</v>
      </c>
    </row>
    <row r="37" spans="1:70" ht="28.5" customHeight="1">
      <c r="A37" s="146" t="s">
        <v>203</v>
      </c>
      <c r="B37" s="147">
        <v>15194</v>
      </c>
      <c r="C37" s="148">
        <v>7147</v>
      </c>
      <c r="D37" s="148">
        <v>8047</v>
      </c>
      <c r="E37" s="148">
        <v>499</v>
      </c>
      <c r="F37" s="148">
        <v>268</v>
      </c>
      <c r="G37" s="148">
        <v>231</v>
      </c>
      <c r="H37" s="148">
        <v>661</v>
      </c>
      <c r="I37" s="148">
        <v>346</v>
      </c>
      <c r="J37" s="148">
        <v>315</v>
      </c>
      <c r="K37" s="148">
        <v>789</v>
      </c>
      <c r="L37" s="148">
        <v>395</v>
      </c>
      <c r="M37" s="148">
        <v>394</v>
      </c>
      <c r="N37" s="148">
        <v>654</v>
      </c>
      <c r="O37" s="148">
        <v>319</v>
      </c>
      <c r="P37" s="148">
        <v>335</v>
      </c>
      <c r="Q37" s="148">
        <v>586</v>
      </c>
      <c r="R37" s="148">
        <v>229</v>
      </c>
      <c r="S37" s="148">
        <v>357</v>
      </c>
      <c r="T37" s="148">
        <v>515</v>
      </c>
      <c r="U37" s="148">
        <v>262</v>
      </c>
      <c r="V37" s="148">
        <v>253</v>
      </c>
      <c r="W37" s="149" t="s">
        <v>203</v>
      </c>
      <c r="X37" s="150">
        <v>653</v>
      </c>
      <c r="Y37" s="148">
        <v>321</v>
      </c>
      <c r="Z37" s="148">
        <v>332</v>
      </c>
      <c r="AA37" s="148">
        <v>741</v>
      </c>
      <c r="AB37" s="148">
        <v>354</v>
      </c>
      <c r="AC37" s="148">
        <v>387</v>
      </c>
      <c r="AD37" s="148">
        <v>919</v>
      </c>
      <c r="AE37" s="148">
        <v>465</v>
      </c>
      <c r="AF37" s="148">
        <v>454</v>
      </c>
      <c r="AG37" s="148">
        <v>931</v>
      </c>
      <c r="AH37" s="148">
        <v>462</v>
      </c>
      <c r="AI37" s="148">
        <v>469</v>
      </c>
      <c r="AJ37" s="148">
        <v>778</v>
      </c>
      <c r="AK37" s="148">
        <v>371</v>
      </c>
      <c r="AL37" s="148">
        <v>407</v>
      </c>
      <c r="AM37" s="148">
        <v>927</v>
      </c>
      <c r="AN37" s="148">
        <v>442</v>
      </c>
      <c r="AO37" s="148">
        <v>485</v>
      </c>
      <c r="AP37" s="148">
        <v>1110</v>
      </c>
      <c r="AQ37" s="148">
        <v>549</v>
      </c>
      <c r="AR37" s="148">
        <v>561</v>
      </c>
      <c r="AS37" s="149" t="s">
        <v>203</v>
      </c>
      <c r="AT37" s="147">
        <v>1325</v>
      </c>
      <c r="AU37" s="148">
        <v>629</v>
      </c>
      <c r="AV37" s="148">
        <v>696</v>
      </c>
      <c r="AW37" s="148">
        <v>1364</v>
      </c>
      <c r="AX37" s="148">
        <v>669</v>
      </c>
      <c r="AY37" s="148">
        <v>695</v>
      </c>
      <c r="AZ37" s="148">
        <v>932</v>
      </c>
      <c r="BA37" s="148">
        <v>425</v>
      </c>
      <c r="BB37" s="148">
        <v>507</v>
      </c>
      <c r="BC37" s="148">
        <v>749</v>
      </c>
      <c r="BD37" s="148">
        <v>304</v>
      </c>
      <c r="BE37" s="148">
        <v>445</v>
      </c>
      <c r="BF37" s="148">
        <v>563</v>
      </c>
      <c r="BG37" s="148">
        <v>207</v>
      </c>
      <c r="BH37" s="148">
        <v>356</v>
      </c>
      <c r="BI37" s="148">
        <v>351</v>
      </c>
      <c r="BJ37" s="148">
        <v>99</v>
      </c>
      <c r="BK37" s="148">
        <v>252</v>
      </c>
      <c r="BL37" s="148">
        <v>126</v>
      </c>
      <c r="BM37" s="148">
        <v>28</v>
      </c>
      <c r="BN37" s="148">
        <v>98</v>
      </c>
      <c r="BO37" s="146" t="s">
        <v>203</v>
      </c>
      <c r="BP37" s="147">
        <v>21</v>
      </c>
      <c r="BQ37" s="157">
        <v>3</v>
      </c>
      <c r="BR37" s="148">
        <v>18</v>
      </c>
    </row>
    <row r="38" spans="1:70" ht="28.5" customHeight="1">
      <c r="A38" s="146" t="s">
        <v>204</v>
      </c>
      <c r="B38" s="147">
        <v>9906</v>
      </c>
      <c r="C38" s="148">
        <v>4677</v>
      </c>
      <c r="D38" s="148">
        <v>5229</v>
      </c>
      <c r="E38" s="148">
        <v>384</v>
      </c>
      <c r="F38" s="148">
        <v>193</v>
      </c>
      <c r="G38" s="148">
        <v>191</v>
      </c>
      <c r="H38" s="148">
        <v>433</v>
      </c>
      <c r="I38" s="148">
        <v>195</v>
      </c>
      <c r="J38" s="148">
        <v>238</v>
      </c>
      <c r="K38" s="148">
        <v>429</v>
      </c>
      <c r="L38" s="148">
        <v>223</v>
      </c>
      <c r="M38" s="148">
        <v>206</v>
      </c>
      <c r="N38" s="148">
        <v>385</v>
      </c>
      <c r="O38" s="148">
        <v>189</v>
      </c>
      <c r="P38" s="148">
        <v>196</v>
      </c>
      <c r="Q38" s="148">
        <v>298</v>
      </c>
      <c r="R38" s="148">
        <v>163</v>
      </c>
      <c r="S38" s="148">
        <v>135</v>
      </c>
      <c r="T38" s="148">
        <v>339</v>
      </c>
      <c r="U38" s="148">
        <v>175</v>
      </c>
      <c r="V38" s="148">
        <v>164</v>
      </c>
      <c r="W38" s="149" t="s">
        <v>204</v>
      </c>
      <c r="X38" s="150">
        <v>365</v>
      </c>
      <c r="Y38" s="148">
        <v>198</v>
      </c>
      <c r="Z38" s="148">
        <v>167</v>
      </c>
      <c r="AA38" s="148">
        <v>505</v>
      </c>
      <c r="AB38" s="148">
        <v>251</v>
      </c>
      <c r="AC38" s="148">
        <v>254</v>
      </c>
      <c r="AD38" s="148">
        <v>550</v>
      </c>
      <c r="AE38" s="148">
        <v>281</v>
      </c>
      <c r="AF38" s="148">
        <v>269</v>
      </c>
      <c r="AG38" s="148">
        <v>599</v>
      </c>
      <c r="AH38" s="148">
        <v>293</v>
      </c>
      <c r="AI38" s="148">
        <v>306</v>
      </c>
      <c r="AJ38" s="148">
        <v>519</v>
      </c>
      <c r="AK38" s="148">
        <v>256</v>
      </c>
      <c r="AL38" s="148">
        <v>263</v>
      </c>
      <c r="AM38" s="148">
        <v>522</v>
      </c>
      <c r="AN38" s="148">
        <v>260</v>
      </c>
      <c r="AO38" s="148">
        <v>262</v>
      </c>
      <c r="AP38" s="148">
        <v>737</v>
      </c>
      <c r="AQ38" s="148">
        <v>351</v>
      </c>
      <c r="AR38" s="148">
        <v>386</v>
      </c>
      <c r="AS38" s="149" t="s">
        <v>204</v>
      </c>
      <c r="AT38" s="147">
        <v>922</v>
      </c>
      <c r="AU38" s="148">
        <v>441</v>
      </c>
      <c r="AV38" s="148">
        <v>481</v>
      </c>
      <c r="AW38" s="148">
        <v>963</v>
      </c>
      <c r="AX38" s="148">
        <v>433</v>
      </c>
      <c r="AY38" s="148">
        <v>530</v>
      </c>
      <c r="AZ38" s="148">
        <v>654</v>
      </c>
      <c r="BA38" s="148">
        <v>303</v>
      </c>
      <c r="BB38" s="148">
        <v>351</v>
      </c>
      <c r="BC38" s="148">
        <v>554</v>
      </c>
      <c r="BD38" s="148">
        <v>244</v>
      </c>
      <c r="BE38" s="148">
        <v>310</v>
      </c>
      <c r="BF38" s="148">
        <v>437</v>
      </c>
      <c r="BG38" s="148">
        <v>149</v>
      </c>
      <c r="BH38" s="148">
        <v>288</v>
      </c>
      <c r="BI38" s="148">
        <v>221</v>
      </c>
      <c r="BJ38" s="148">
        <v>57</v>
      </c>
      <c r="BK38" s="148">
        <v>164</v>
      </c>
      <c r="BL38" s="148">
        <v>77</v>
      </c>
      <c r="BM38" s="148">
        <v>18</v>
      </c>
      <c r="BN38" s="148">
        <v>59</v>
      </c>
      <c r="BO38" s="146" t="s">
        <v>204</v>
      </c>
      <c r="BP38" s="147">
        <v>13</v>
      </c>
      <c r="BQ38" s="157">
        <v>4</v>
      </c>
      <c r="BR38" s="148">
        <v>9</v>
      </c>
    </row>
    <row r="39" spans="1:70" ht="19.95" customHeight="1">
      <c r="A39" s="151"/>
      <c r="B39" s="152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4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4"/>
      <c r="AT39" s="152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1"/>
      <c r="BP39" s="152"/>
      <c r="BQ39" s="153"/>
      <c r="BR39" s="153"/>
    </row>
    <row r="40" spans="1:70" ht="28.5" customHeight="1">
      <c r="A40" s="155" t="s">
        <v>54</v>
      </c>
      <c r="B40" s="152">
        <v>26194</v>
      </c>
      <c r="C40" s="153">
        <v>12606</v>
      </c>
      <c r="D40" s="153">
        <v>13588</v>
      </c>
      <c r="E40" s="153">
        <v>925</v>
      </c>
      <c r="F40" s="153">
        <v>472</v>
      </c>
      <c r="G40" s="153">
        <v>453</v>
      </c>
      <c r="H40" s="153">
        <v>1112</v>
      </c>
      <c r="I40" s="153">
        <v>587</v>
      </c>
      <c r="J40" s="153">
        <v>525</v>
      </c>
      <c r="K40" s="153">
        <v>1200</v>
      </c>
      <c r="L40" s="153">
        <v>629</v>
      </c>
      <c r="M40" s="153">
        <v>571</v>
      </c>
      <c r="N40" s="153">
        <v>832</v>
      </c>
      <c r="O40" s="153">
        <v>435</v>
      </c>
      <c r="P40" s="153">
        <v>397</v>
      </c>
      <c r="Q40" s="153">
        <v>743</v>
      </c>
      <c r="R40" s="153">
        <v>384</v>
      </c>
      <c r="S40" s="153">
        <v>359</v>
      </c>
      <c r="T40" s="153">
        <v>845</v>
      </c>
      <c r="U40" s="153">
        <v>473</v>
      </c>
      <c r="V40" s="153">
        <v>372</v>
      </c>
      <c r="W40" s="156" t="s">
        <v>54</v>
      </c>
      <c r="X40" s="153">
        <v>1005</v>
      </c>
      <c r="Y40" s="153">
        <v>506</v>
      </c>
      <c r="Z40" s="153">
        <v>499</v>
      </c>
      <c r="AA40" s="153">
        <v>1207</v>
      </c>
      <c r="AB40" s="153">
        <v>614</v>
      </c>
      <c r="AC40" s="153">
        <v>593</v>
      </c>
      <c r="AD40" s="153">
        <v>1446</v>
      </c>
      <c r="AE40" s="153">
        <v>735</v>
      </c>
      <c r="AF40" s="153">
        <v>711</v>
      </c>
      <c r="AG40" s="153">
        <v>1468</v>
      </c>
      <c r="AH40" s="153">
        <v>742</v>
      </c>
      <c r="AI40" s="153">
        <v>726</v>
      </c>
      <c r="AJ40" s="153">
        <v>1503</v>
      </c>
      <c r="AK40" s="153">
        <v>755</v>
      </c>
      <c r="AL40" s="153">
        <v>748</v>
      </c>
      <c r="AM40" s="153">
        <v>1641</v>
      </c>
      <c r="AN40" s="153">
        <v>839</v>
      </c>
      <c r="AO40" s="153">
        <v>802</v>
      </c>
      <c r="AP40" s="153">
        <v>2004</v>
      </c>
      <c r="AQ40" s="153">
        <v>979</v>
      </c>
      <c r="AR40" s="153">
        <v>1025</v>
      </c>
      <c r="AS40" s="156" t="s">
        <v>54</v>
      </c>
      <c r="AT40" s="152">
        <v>2361</v>
      </c>
      <c r="AU40" s="153">
        <v>1184</v>
      </c>
      <c r="AV40" s="153">
        <v>1177</v>
      </c>
      <c r="AW40" s="153">
        <v>2361</v>
      </c>
      <c r="AX40" s="153">
        <v>1140</v>
      </c>
      <c r="AY40" s="153">
        <v>1221</v>
      </c>
      <c r="AZ40" s="153">
        <v>1748</v>
      </c>
      <c r="BA40" s="153">
        <v>755</v>
      </c>
      <c r="BB40" s="153">
        <v>993</v>
      </c>
      <c r="BC40" s="153">
        <v>1589</v>
      </c>
      <c r="BD40" s="153">
        <v>651</v>
      </c>
      <c r="BE40" s="153">
        <v>938</v>
      </c>
      <c r="BF40" s="153">
        <v>1278</v>
      </c>
      <c r="BG40" s="153">
        <v>498</v>
      </c>
      <c r="BH40" s="153">
        <v>780</v>
      </c>
      <c r="BI40" s="153">
        <v>712</v>
      </c>
      <c r="BJ40" s="153">
        <v>184</v>
      </c>
      <c r="BK40" s="153">
        <v>528</v>
      </c>
      <c r="BL40" s="153">
        <v>187</v>
      </c>
      <c r="BM40" s="153">
        <v>43</v>
      </c>
      <c r="BN40" s="153">
        <v>144</v>
      </c>
      <c r="BO40" s="155" t="s">
        <v>54</v>
      </c>
      <c r="BP40" s="152">
        <v>27</v>
      </c>
      <c r="BQ40" s="153">
        <v>1</v>
      </c>
      <c r="BR40" s="153">
        <v>26</v>
      </c>
    </row>
    <row r="41" spans="1:70" ht="28.5" customHeight="1">
      <c r="A41" s="146" t="s">
        <v>5</v>
      </c>
      <c r="B41" s="147">
        <v>17379</v>
      </c>
      <c r="C41" s="148">
        <v>8276</v>
      </c>
      <c r="D41" s="148">
        <v>9103</v>
      </c>
      <c r="E41" s="148">
        <v>683</v>
      </c>
      <c r="F41" s="148">
        <v>344</v>
      </c>
      <c r="G41" s="148">
        <v>339</v>
      </c>
      <c r="H41" s="148">
        <v>807</v>
      </c>
      <c r="I41" s="148">
        <v>400</v>
      </c>
      <c r="J41" s="148">
        <v>407</v>
      </c>
      <c r="K41" s="148">
        <v>877</v>
      </c>
      <c r="L41" s="148">
        <v>468</v>
      </c>
      <c r="M41" s="148">
        <v>409</v>
      </c>
      <c r="N41" s="148">
        <v>719</v>
      </c>
      <c r="O41" s="148">
        <v>373</v>
      </c>
      <c r="P41" s="148">
        <v>346</v>
      </c>
      <c r="Q41" s="148">
        <v>613</v>
      </c>
      <c r="R41" s="148">
        <v>318</v>
      </c>
      <c r="S41" s="148">
        <v>295</v>
      </c>
      <c r="T41" s="148">
        <v>646</v>
      </c>
      <c r="U41" s="148">
        <v>366</v>
      </c>
      <c r="V41" s="148">
        <v>280</v>
      </c>
      <c r="W41" s="149" t="s">
        <v>5</v>
      </c>
      <c r="X41" s="150">
        <v>735</v>
      </c>
      <c r="Y41" s="148">
        <v>369</v>
      </c>
      <c r="Z41" s="148">
        <v>366</v>
      </c>
      <c r="AA41" s="148">
        <v>840</v>
      </c>
      <c r="AB41" s="148">
        <v>412</v>
      </c>
      <c r="AC41" s="148">
        <v>428</v>
      </c>
      <c r="AD41" s="148">
        <v>1069</v>
      </c>
      <c r="AE41" s="148">
        <v>531</v>
      </c>
      <c r="AF41" s="148">
        <v>538</v>
      </c>
      <c r="AG41" s="148">
        <v>1079</v>
      </c>
      <c r="AH41" s="148">
        <v>537</v>
      </c>
      <c r="AI41" s="148">
        <v>542</v>
      </c>
      <c r="AJ41" s="148">
        <v>1044</v>
      </c>
      <c r="AK41" s="148">
        <v>507</v>
      </c>
      <c r="AL41" s="148">
        <v>537</v>
      </c>
      <c r="AM41" s="148">
        <v>1090</v>
      </c>
      <c r="AN41" s="148">
        <v>544</v>
      </c>
      <c r="AO41" s="148">
        <v>546</v>
      </c>
      <c r="AP41" s="148">
        <v>1224</v>
      </c>
      <c r="AQ41" s="148">
        <v>568</v>
      </c>
      <c r="AR41" s="148">
        <v>656</v>
      </c>
      <c r="AS41" s="149" t="s">
        <v>5</v>
      </c>
      <c r="AT41" s="147">
        <v>1472</v>
      </c>
      <c r="AU41" s="148">
        <v>706</v>
      </c>
      <c r="AV41" s="148">
        <v>766</v>
      </c>
      <c r="AW41" s="148">
        <v>1451</v>
      </c>
      <c r="AX41" s="148">
        <v>673</v>
      </c>
      <c r="AY41" s="148">
        <v>778</v>
      </c>
      <c r="AZ41" s="148">
        <v>1096</v>
      </c>
      <c r="BA41" s="148">
        <v>495</v>
      </c>
      <c r="BB41" s="148">
        <v>601</v>
      </c>
      <c r="BC41" s="148">
        <v>880</v>
      </c>
      <c r="BD41" s="148">
        <v>344</v>
      </c>
      <c r="BE41" s="148">
        <v>536</v>
      </c>
      <c r="BF41" s="148">
        <v>613</v>
      </c>
      <c r="BG41" s="148">
        <v>219</v>
      </c>
      <c r="BH41" s="148">
        <v>394</v>
      </c>
      <c r="BI41" s="148">
        <v>331</v>
      </c>
      <c r="BJ41" s="148">
        <v>80</v>
      </c>
      <c r="BK41" s="148">
        <v>251</v>
      </c>
      <c r="BL41" s="148">
        <v>97</v>
      </c>
      <c r="BM41" s="148">
        <v>22</v>
      </c>
      <c r="BN41" s="148">
        <v>75</v>
      </c>
      <c r="BO41" s="146" t="s">
        <v>5</v>
      </c>
      <c r="BP41" s="147">
        <v>13</v>
      </c>
      <c r="BQ41" s="157" t="s">
        <v>177</v>
      </c>
      <c r="BR41" s="148">
        <v>13</v>
      </c>
    </row>
    <row r="42" spans="1:70" ht="28.5" customHeight="1">
      <c r="A42" s="146" t="s">
        <v>4</v>
      </c>
      <c r="B42" s="147">
        <v>1486</v>
      </c>
      <c r="C42" s="148">
        <v>725</v>
      </c>
      <c r="D42" s="148">
        <v>761</v>
      </c>
      <c r="E42" s="148">
        <v>47</v>
      </c>
      <c r="F42" s="148">
        <v>29</v>
      </c>
      <c r="G42" s="148">
        <v>18</v>
      </c>
      <c r="H42" s="148">
        <v>52</v>
      </c>
      <c r="I42" s="148">
        <v>31</v>
      </c>
      <c r="J42" s="148">
        <v>21</v>
      </c>
      <c r="K42" s="148">
        <v>51</v>
      </c>
      <c r="L42" s="148">
        <v>28</v>
      </c>
      <c r="M42" s="148">
        <v>23</v>
      </c>
      <c r="N42" s="148">
        <v>15</v>
      </c>
      <c r="O42" s="148">
        <v>8</v>
      </c>
      <c r="P42" s="148">
        <v>7</v>
      </c>
      <c r="Q42" s="148">
        <v>20</v>
      </c>
      <c r="R42" s="148">
        <v>11</v>
      </c>
      <c r="S42" s="148">
        <v>9</v>
      </c>
      <c r="T42" s="148">
        <v>42</v>
      </c>
      <c r="U42" s="148">
        <v>24</v>
      </c>
      <c r="V42" s="148">
        <v>18</v>
      </c>
      <c r="W42" s="149" t="s">
        <v>4</v>
      </c>
      <c r="X42" s="150">
        <v>50</v>
      </c>
      <c r="Y42" s="148">
        <v>23</v>
      </c>
      <c r="Z42" s="148">
        <v>27</v>
      </c>
      <c r="AA42" s="148">
        <v>63</v>
      </c>
      <c r="AB42" s="148">
        <v>33</v>
      </c>
      <c r="AC42" s="148">
        <v>30</v>
      </c>
      <c r="AD42" s="148">
        <v>70</v>
      </c>
      <c r="AE42" s="148">
        <v>34</v>
      </c>
      <c r="AF42" s="148">
        <v>36</v>
      </c>
      <c r="AG42" s="148">
        <v>76</v>
      </c>
      <c r="AH42" s="148">
        <v>45</v>
      </c>
      <c r="AI42" s="148">
        <v>31</v>
      </c>
      <c r="AJ42" s="148">
        <v>94</v>
      </c>
      <c r="AK42" s="148">
        <v>45</v>
      </c>
      <c r="AL42" s="148">
        <v>49</v>
      </c>
      <c r="AM42" s="148">
        <v>100</v>
      </c>
      <c r="AN42" s="148">
        <v>50</v>
      </c>
      <c r="AO42" s="148">
        <v>50</v>
      </c>
      <c r="AP42" s="148">
        <v>127</v>
      </c>
      <c r="AQ42" s="148">
        <v>62</v>
      </c>
      <c r="AR42" s="148">
        <v>65</v>
      </c>
      <c r="AS42" s="149" t="s">
        <v>4</v>
      </c>
      <c r="AT42" s="147">
        <v>133</v>
      </c>
      <c r="AU42" s="148">
        <v>74</v>
      </c>
      <c r="AV42" s="148">
        <v>59</v>
      </c>
      <c r="AW42" s="148">
        <v>140</v>
      </c>
      <c r="AX42" s="148">
        <v>76</v>
      </c>
      <c r="AY42" s="148">
        <v>64</v>
      </c>
      <c r="AZ42" s="148">
        <v>109</v>
      </c>
      <c r="BA42" s="148">
        <v>46</v>
      </c>
      <c r="BB42" s="148">
        <v>63</v>
      </c>
      <c r="BC42" s="148">
        <v>125</v>
      </c>
      <c r="BD42" s="148">
        <v>48</v>
      </c>
      <c r="BE42" s="148">
        <v>77</v>
      </c>
      <c r="BF42" s="148">
        <v>93</v>
      </c>
      <c r="BG42" s="148">
        <v>43</v>
      </c>
      <c r="BH42" s="148">
        <v>50</v>
      </c>
      <c r="BI42" s="148">
        <v>61</v>
      </c>
      <c r="BJ42" s="148">
        <v>12</v>
      </c>
      <c r="BK42" s="148">
        <v>49</v>
      </c>
      <c r="BL42" s="148">
        <v>12</v>
      </c>
      <c r="BM42" s="157">
        <v>3</v>
      </c>
      <c r="BN42" s="148">
        <v>9</v>
      </c>
      <c r="BO42" s="146" t="s">
        <v>4</v>
      </c>
      <c r="BP42" s="147">
        <v>6</v>
      </c>
      <c r="BQ42" s="157" t="s">
        <v>177</v>
      </c>
      <c r="BR42" s="148">
        <v>6</v>
      </c>
    </row>
    <row r="43" spans="1:70" ht="28.5" customHeight="1">
      <c r="A43" s="146" t="s">
        <v>3</v>
      </c>
      <c r="B43" s="147">
        <v>2503</v>
      </c>
      <c r="C43" s="148">
        <v>1268</v>
      </c>
      <c r="D43" s="148">
        <v>1235</v>
      </c>
      <c r="E43" s="148">
        <v>76</v>
      </c>
      <c r="F43" s="148">
        <v>38</v>
      </c>
      <c r="G43" s="148">
        <v>38</v>
      </c>
      <c r="H43" s="148">
        <v>107</v>
      </c>
      <c r="I43" s="148">
        <v>74</v>
      </c>
      <c r="J43" s="148">
        <v>33</v>
      </c>
      <c r="K43" s="148">
        <v>115</v>
      </c>
      <c r="L43" s="148">
        <v>48</v>
      </c>
      <c r="M43" s="148">
        <v>67</v>
      </c>
      <c r="N43" s="148">
        <v>16</v>
      </c>
      <c r="O43" s="148">
        <v>7</v>
      </c>
      <c r="P43" s="148">
        <v>9</v>
      </c>
      <c r="Q43" s="148">
        <v>13</v>
      </c>
      <c r="R43" s="148">
        <v>6</v>
      </c>
      <c r="S43" s="148">
        <v>7</v>
      </c>
      <c r="T43" s="148">
        <v>56</v>
      </c>
      <c r="U43" s="148">
        <v>32</v>
      </c>
      <c r="V43" s="148">
        <v>24</v>
      </c>
      <c r="W43" s="149" t="s">
        <v>3</v>
      </c>
      <c r="X43" s="150">
        <v>86</v>
      </c>
      <c r="Y43" s="148">
        <v>48</v>
      </c>
      <c r="Z43" s="148">
        <v>38</v>
      </c>
      <c r="AA43" s="148">
        <v>128</v>
      </c>
      <c r="AB43" s="148">
        <v>72</v>
      </c>
      <c r="AC43" s="148">
        <v>56</v>
      </c>
      <c r="AD43" s="148">
        <v>114</v>
      </c>
      <c r="AE43" s="148">
        <v>64</v>
      </c>
      <c r="AF43" s="148">
        <v>50</v>
      </c>
      <c r="AG43" s="148">
        <v>124</v>
      </c>
      <c r="AH43" s="148">
        <v>65</v>
      </c>
      <c r="AI43" s="148">
        <v>59</v>
      </c>
      <c r="AJ43" s="148">
        <v>129</v>
      </c>
      <c r="AK43" s="148">
        <v>75</v>
      </c>
      <c r="AL43" s="148">
        <v>54</v>
      </c>
      <c r="AM43" s="148">
        <v>173</v>
      </c>
      <c r="AN43" s="148">
        <v>98</v>
      </c>
      <c r="AO43" s="148">
        <v>75</v>
      </c>
      <c r="AP43" s="148">
        <v>224</v>
      </c>
      <c r="AQ43" s="148">
        <v>126</v>
      </c>
      <c r="AR43" s="148">
        <v>98</v>
      </c>
      <c r="AS43" s="149" t="s">
        <v>3</v>
      </c>
      <c r="AT43" s="147">
        <v>248</v>
      </c>
      <c r="AU43" s="148">
        <v>142</v>
      </c>
      <c r="AV43" s="148">
        <v>106</v>
      </c>
      <c r="AW43" s="148">
        <v>222</v>
      </c>
      <c r="AX43" s="148">
        <v>115</v>
      </c>
      <c r="AY43" s="148">
        <v>107</v>
      </c>
      <c r="AZ43" s="148">
        <v>164</v>
      </c>
      <c r="BA43" s="148">
        <v>58</v>
      </c>
      <c r="BB43" s="148">
        <v>106</v>
      </c>
      <c r="BC43" s="148">
        <v>196</v>
      </c>
      <c r="BD43" s="148">
        <v>91</v>
      </c>
      <c r="BE43" s="148">
        <v>105</v>
      </c>
      <c r="BF43" s="148">
        <v>187</v>
      </c>
      <c r="BG43" s="148">
        <v>68</v>
      </c>
      <c r="BH43" s="148">
        <v>119</v>
      </c>
      <c r="BI43" s="148">
        <v>97</v>
      </c>
      <c r="BJ43" s="148">
        <v>35</v>
      </c>
      <c r="BK43" s="148">
        <v>62</v>
      </c>
      <c r="BL43" s="148">
        <v>26</v>
      </c>
      <c r="BM43" s="157">
        <v>6</v>
      </c>
      <c r="BN43" s="148">
        <v>20</v>
      </c>
      <c r="BO43" s="146" t="s">
        <v>3</v>
      </c>
      <c r="BP43" s="147">
        <v>2</v>
      </c>
      <c r="BQ43" s="157" t="s">
        <v>177</v>
      </c>
      <c r="BR43" s="148">
        <v>2</v>
      </c>
    </row>
    <row r="44" spans="1:70" ht="28.5" customHeight="1">
      <c r="A44" s="146" t="s">
        <v>53</v>
      </c>
      <c r="B44" s="147">
        <v>4826</v>
      </c>
      <c r="C44" s="148">
        <v>2337</v>
      </c>
      <c r="D44" s="148">
        <v>2489</v>
      </c>
      <c r="E44" s="148">
        <v>119</v>
      </c>
      <c r="F44" s="148">
        <v>61</v>
      </c>
      <c r="G44" s="148">
        <v>58</v>
      </c>
      <c r="H44" s="148">
        <v>146</v>
      </c>
      <c r="I44" s="148">
        <v>82</v>
      </c>
      <c r="J44" s="148">
        <v>64</v>
      </c>
      <c r="K44" s="148">
        <v>157</v>
      </c>
      <c r="L44" s="148">
        <v>85</v>
      </c>
      <c r="M44" s="148">
        <v>72</v>
      </c>
      <c r="N44" s="148">
        <v>82</v>
      </c>
      <c r="O44" s="148">
        <v>47</v>
      </c>
      <c r="P44" s="148">
        <v>35</v>
      </c>
      <c r="Q44" s="148">
        <v>97</v>
      </c>
      <c r="R44" s="148">
        <v>49</v>
      </c>
      <c r="S44" s="148">
        <v>48</v>
      </c>
      <c r="T44" s="148">
        <v>101</v>
      </c>
      <c r="U44" s="148">
        <v>51</v>
      </c>
      <c r="V44" s="148">
        <v>50</v>
      </c>
      <c r="W44" s="149" t="s">
        <v>53</v>
      </c>
      <c r="X44" s="150">
        <v>134</v>
      </c>
      <c r="Y44" s="148">
        <v>66</v>
      </c>
      <c r="Z44" s="148">
        <v>68</v>
      </c>
      <c r="AA44" s="148">
        <v>176</v>
      </c>
      <c r="AB44" s="148">
        <v>97</v>
      </c>
      <c r="AC44" s="148">
        <v>79</v>
      </c>
      <c r="AD44" s="148">
        <v>193</v>
      </c>
      <c r="AE44" s="148">
        <v>106</v>
      </c>
      <c r="AF44" s="148">
        <v>87</v>
      </c>
      <c r="AG44" s="148">
        <v>189</v>
      </c>
      <c r="AH44" s="148">
        <v>95</v>
      </c>
      <c r="AI44" s="148">
        <v>94</v>
      </c>
      <c r="AJ44" s="148">
        <v>236</v>
      </c>
      <c r="AK44" s="148">
        <v>128</v>
      </c>
      <c r="AL44" s="148">
        <v>108</v>
      </c>
      <c r="AM44" s="148">
        <v>278</v>
      </c>
      <c r="AN44" s="148">
        <v>147</v>
      </c>
      <c r="AO44" s="148">
        <v>131</v>
      </c>
      <c r="AP44" s="148">
        <v>429</v>
      </c>
      <c r="AQ44" s="148">
        <v>223</v>
      </c>
      <c r="AR44" s="148">
        <v>206</v>
      </c>
      <c r="AS44" s="149" t="s">
        <v>53</v>
      </c>
      <c r="AT44" s="147">
        <v>508</v>
      </c>
      <c r="AU44" s="148">
        <v>262</v>
      </c>
      <c r="AV44" s="148">
        <v>246</v>
      </c>
      <c r="AW44" s="148">
        <v>548</v>
      </c>
      <c r="AX44" s="148">
        <v>276</v>
      </c>
      <c r="AY44" s="148">
        <v>272</v>
      </c>
      <c r="AZ44" s="148">
        <v>379</v>
      </c>
      <c r="BA44" s="148">
        <v>156</v>
      </c>
      <c r="BB44" s="148">
        <v>223</v>
      </c>
      <c r="BC44" s="148">
        <v>388</v>
      </c>
      <c r="BD44" s="148">
        <v>168</v>
      </c>
      <c r="BE44" s="148">
        <v>220</v>
      </c>
      <c r="BF44" s="148">
        <v>385</v>
      </c>
      <c r="BG44" s="148">
        <v>168</v>
      </c>
      <c r="BH44" s="148">
        <v>217</v>
      </c>
      <c r="BI44" s="148">
        <v>223</v>
      </c>
      <c r="BJ44" s="148">
        <v>57</v>
      </c>
      <c r="BK44" s="148">
        <v>166</v>
      </c>
      <c r="BL44" s="148">
        <v>52</v>
      </c>
      <c r="BM44" s="157">
        <v>12</v>
      </c>
      <c r="BN44" s="148">
        <v>40</v>
      </c>
      <c r="BO44" s="146" t="s">
        <v>53</v>
      </c>
      <c r="BP44" s="147">
        <v>6</v>
      </c>
      <c r="BQ44" s="157">
        <v>1</v>
      </c>
      <c r="BR44" s="148">
        <v>5</v>
      </c>
    </row>
    <row r="45" spans="1:70" ht="19.95" customHeight="1">
      <c r="A45" s="151"/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4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4"/>
      <c r="AT45" s="152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1"/>
      <c r="BP45" s="152"/>
      <c r="BQ45" s="153"/>
      <c r="BR45" s="153"/>
    </row>
    <row r="46" spans="1:70" ht="28.5" customHeight="1">
      <c r="A46" s="155" t="s">
        <v>52</v>
      </c>
      <c r="B46" s="152">
        <v>18749</v>
      </c>
      <c r="C46" s="153">
        <v>9046</v>
      </c>
      <c r="D46" s="153">
        <v>9703</v>
      </c>
      <c r="E46" s="153">
        <v>602</v>
      </c>
      <c r="F46" s="153">
        <v>310</v>
      </c>
      <c r="G46" s="153">
        <v>292</v>
      </c>
      <c r="H46" s="153">
        <v>698</v>
      </c>
      <c r="I46" s="153">
        <v>374</v>
      </c>
      <c r="J46" s="153">
        <v>324</v>
      </c>
      <c r="K46" s="153">
        <v>858</v>
      </c>
      <c r="L46" s="153">
        <v>422</v>
      </c>
      <c r="M46" s="153">
        <v>436</v>
      </c>
      <c r="N46" s="153">
        <v>609</v>
      </c>
      <c r="O46" s="153">
        <v>318</v>
      </c>
      <c r="P46" s="153">
        <v>291</v>
      </c>
      <c r="Q46" s="153">
        <v>290</v>
      </c>
      <c r="R46" s="153">
        <v>155</v>
      </c>
      <c r="S46" s="153">
        <v>135</v>
      </c>
      <c r="T46" s="153">
        <v>467</v>
      </c>
      <c r="U46" s="153">
        <v>259</v>
      </c>
      <c r="V46" s="153">
        <v>208</v>
      </c>
      <c r="W46" s="156" t="s">
        <v>52</v>
      </c>
      <c r="X46" s="153">
        <v>656</v>
      </c>
      <c r="Y46" s="153">
        <v>330</v>
      </c>
      <c r="Z46" s="153">
        <v>326</v>
      </c>
      <c r="AA46" s="153">
        <v>828</v>
      </c>
      <c r="AB46" s="153">
        <v>421</v>
      </c>
      <c r="AC46" s="153">
        <v>407</v>
      </c>
      <c r="AD46" s="153">
        <v>913</v>
      </c>
      <c r="AE46" s="153">
        <v>468</v>
      </c>
      <c r="AF46" s="153">
        <v>445</v>
      </c>
      <c r="AG46" s="153">
        <v>925</v>
      </c>
      <c r="AH46" s="153">
        <v>483</v>
      </c>
      <c r="AI46" s="153">
        <v>442</v>
      </c>
      <c r="AJ46" s="153">
        <v>882</v>
      </c>
      <c r="AK46" s="153">
        <v>440</v>
      </c>
      <c r="AL46" s="153">
        <v>442</v>
      </c>
      <c r="AM46" s="153">
        <v>1220</v>
      </c>
      <c r="AN46" s="153">
        <v>633</v>
      </c>
      <c r="AO46" s="153">
        <v>587</v>
      </c>
      <c r="AP46" s="153">
        <v>1633</v>
      </c>
      <c r="AQ46" s="153">
        <v>843</v>
      </c>
      <c r="AR46" s="153">
        <v>790</v>
      </c>
      <c r="AS46" s="156" t="s">
        <v>52</v>
      </c>
      <c r="AT46" s="152">
        <v>1907</v>
      </c>
      <c r="AU46" s="153">
        <v>1001</v>
      </c>
      <c r="AV46" s="153">
        <v>906</v>
      </c>
      <c r="AW46" s="153">
        <v>1734</v>
      </c>
      <c r="AX46" s="153">
        <v>881</v>
      </c>
      <c r="AY46" s="153">
        <v>853</v>
      </c>
      <c r="AZ46" s="153">
        <v>1219</v>
      </c>
      <c r="BA46" s="153">
        <v>523</v>
      </c>
      <c r="BB46" s="153">
        <v>696</v>
      </c>
      <c r="BC46" s="153">
        <v>1313</v>
      </c>
      <c r="BD46" s="153">
        <v>527</v>
      </c>
      <c r="BE46" s="153">
        <v>786</v>
      </c>
      <c r="BF46" s="153">
        <v>1106</v>
      </c>
      <c r="BG46" s="153">
        <v>420</v>
      </c>
      <c r="BH46" s="153">
        <v>686</v>
      </c>
      <c r="BI46" s="153">
        <v>668</v>
      </c>
      <c r="BJ46" s="153">
        <v>200</v>
      </c>
      <c r="BK46" s="153">
        <v>468</v>
      </c>
      <c r="BL46" s="153">
        <v>188</v>
      </c>
      <c r="BM46" s="153">
        <v>31</v>
      </c>
      <c r="BN46" s="153">
        <v>157</v>
      </c>
      <c r="BO46" s="155" t="s">
        <v>52</v>
      </c>
      <c r="BP46" s="152">
        <v>33</v>
      </c>
      <c r="BQ46" s="153">
        <v>7</v>
      </c>
      <c r="BR46" s="153">
        <v>26</v>
      </c>
    </row>
    <row r="47" spans="1:70" ht="28.5" customHeight="1">
      <c r="A47" s="146" t="s">
        <v>2</v>
      </c>
      <c r="B47" s="147">
        <v>11642</v>
      </c>
      <c r="C47" s="148">
        <v>5604</v>
      </c>
      <c r="D47" s="148">
        <v>6038</v>
      </c>
      <c r="E47" s="148">
        <v>387</v>
      </c>
      <c r="F47" s="148">
        <v>204</v>
      </c>
      <c r="G47" s="148">
        <v>183</v>
      </c>
      <c r="H47" s="148">
        <v>445</v>
      </c>
      <c r="I47" s="148">
        <v>242</v>
      </c>
      <c r="J47" s="148">
        <v>203</v>
      </c>
      <c r="K47" s="148">
        <v>494</v>
      </c>
      <c r="L47" s="148">
        <v>249</v>
      </c>
      <c r="M47" s="148">
        <v>245</v>
      </c>
      <c r="N47" s="148">
        <v>373</v>
      </c>
      <c r="O47" s="148">
        <v>197</v>
      </c>
      <c r="P47" s="148">
        <v>176</v>
      </c>
      <c r="Q47" s="148">
        <v>188</v>
      </c>
      <c r="R47" s="148">
        <v>99</v>
      </c>
      <c r="S47" s="148">
        <v>89</v>
      </c>
      <c r="T47" s="148">
        <v>315</v>
      </c>
      <c r="U47" s="148">
        <v>160</v>
      </c>
      <c r="V47" s="148">
        <v>155</v>
      </c>
      <c r="W47" s="149" t="s">
        <v>2</v>
      </c>
      <c r="X47" s="150">
        <v>437</v>
      </c>
      <c r="Y47" s="148">
        <v>221</v>
      </c>
      <c r="Z47" s="148">
        <v>216</v>
      </c>
      <c r="AA47" s="148">
        <v>532</v>
      </c>
      <c r="AB47" s="148">
        <v>277</v>
      </c>
      <c r="AC47" s="148">
        <v>255</v>
      </c>
      <c r="AD47" s="148">
        <v>591</v>
      </c>
      <c r="AE47" s="148">
        <v>295</v>
      </c>
      <c r="AF47" s="148">
        <v>296</v>
      </c>
      <c r="AG47" s="148">
        <v>600</v>
      </c>
      <c r="AH47" s="148">
        <v>316</v>
      </c>
      <c r="AI47" s="148">
        <v>284</v>
      </c>
      <c r="AJ47" s="148">
        <v>540</v>
      </c>
      <c r="AK47" s="148">
        <v>260</v>
      </c>
      <c r="AL47" s="148">
        <v>280</v>
      </c>
      <c r="AM47" s="148">
        <v>718</v>
      </c>
      <c r="AN47" s="148">
        <v>377</v>
      </c>
      <c r="AO47" s="148">
        <v>341</v>
      </c>
      <c r="AP47" s="148">
        <v>1002</v>
      </c>
      <c r="AQ47" s="148">
        <v>507</v>
      </c>
      <c r="AR47" s="148">
        <v>495</v>
      </c>
      <c r="AS47" s="149" t="s">
        <v>2</v>
      </c>
      <c r="AT47" s="147">
        <v>1188</v>
      </c>
      <c r="AU47" s="148">
        <v>616</v>
      </c>
      <c r="AV47" s="148">
        <v>572</v>
      </c>
      <c r="AW47" s="148">
        <v>1097</v>
      </c>
      <c r="AX47" s="148">
        <v>550</v>
      </c>
      <c r="AY47" s="148">
        <v>547</v>
      </c>
      <c r="AZ47" s="148">
        <v>732</v>
      </c>
      <c r="BA47" s="148">
        <v>315</v>
      </c>
      <c r="BB47" s="148">
        <v>417</v>
      </c>
      <c r="BC47" s="148">
        <v>787</v>
      </c>
      <c r="BD47" s="148">
        <v>319</v>
      </c>
      <c r="BE47" s="148">
        <v>468</v>
      </c>
      <c r="BF47" s="148">
        <v>704</v>
      </c>
      <c r="BG47" s="148">
        <v>271</v>
      </c>
      <c r="BH47" s="148">
        <v>433</v>
      </c>
      <c r="BI47" s="148">
        <v>384</v>
      </c>
      <c r="BJ47" s="148">
        <v>108</v>
      </c>
      <c r="BK47" s="148">
        <v>276</v>
      </c>
      <c r="BL47" s="148">
        <v>110</v>
      </c>
      <c r="BM47" s="148">
        <v>18</v>
      </c>
      <c r="BN47" s="148">
        <v>92</v>
      </c>
      <c r="BO47" s="146" t="s">
        <v>2</v>
      </c>
      <c r="BP47" s="147">
        <v>18</v>
      </c>
      <c r="BQ47" s="148">
        <v>3</v>
      </c>
      <c r="BR47" s="148">
        <v>15</v>
      </c>
    </row>
    <row r="48" spans="1:70" ht="28.5" customHeight="1">
      <c r="A48" s="146" t="s">
        <v>1</v>
      </c>
      <c r="B48" s="147">
        <v>3635</v>
      </c>
      <c r="C48" s="148">
        <v>1745</v>
      </c>
      <c r="D48" s="148">
        <v>1890</v>
      </c>
      <c r="E48" s="148">
        <v>114</v>
      </c>
      <c r="F48" s="148">
        <v>50</v>
      </c>
      <c r="G48" s="148">
        <v>64</v>
      </c>
      <c r="H48" s="148">
        <v>121</v>
      </c>
      <c r="I48" s="148">
        <v>61</v>
      </c>
      <c r="J48" s="148">
        <v>60</v>
      </c>
      <c r="K48" s="148">
        <v>143</v>
      </c>
      <c r="L48" s="148">
        <v>62</v>
      </c>
      <c r="M48" s="148">
        <v>81</v>
      </c>
      <c r="N48" s="148">
        <v>72</v>
      </c>
      <c r="O48" s="148">
        <v>29</v>
      </c>
      <c r="P48" s="148">
        <v>43</v>
      </c>
      <c r="Q48" s="148">
        <v>55</v>
      </c>
      <c r="R48" s="148">
        <v>31</v>
      </c>
      <c r="S48" s="148">
        <v>24</v>
      </c>
      <c r="T48" s="148">
        <v>83</v>
      </c>
      <c r="U48" s="148">
        <v>55</v>
      </c>
      <c r="V48" s="148">
        <v>28</v>
      </c>
      <c r="W48" s="149" t="s">
        <v>1</v>
      </c>
      <c r="X48" s="150">
        <v>118</v>
      </c>
      <c r="Y48" s="148">
        <v>57</v>
      </c>
      <c r="Z48" s="148">
        <v>61</v>
      </c>
      <c r="AA48" s="148">
        <v>156</v>
      </c>
      <c r="AB48" s="148">
        <v>74</v>
      </c>
      <c r="AC48" s="148">
        <v>82</v>
      </c>
      <c r="AD48" s="148">
        <v>159</v>
      </c>
      <c r="AE48" s="148">
        <v>88</v>
      </c>
      <c r="AF48" s="148">
        <v>71</v>
      </c>
      <c r="AG48" s="148">
        <v>164</v>
      </c>
      <c r="AH48" s="148">
        <v>96</v>
      </c>
      <c r="AI48" s="148">
        <v>68</v>
      </c>
      <c r="AJ48" s="148">
        <v>177</v>
      </c>
      <c r="AK48" s="148">
        <v>98</v>
      </c>
      <c r="AL48" s="148">
        <v>79</v>
      </c>
      <c r="AM48" s="148">
        <v>273</v>
      </c>
      <c r="AN48" s="148">
        <v>140</v>
      </c>
      <c r="AO48" s="148">
        <v>133</v>
      </c>
      <c r="AP48" s="148">
        <v>343</v>
      </c>
      <c r="AQ48" s="148">
        <v>183</v>
      </c>
      <c r="AR48" s="148">
        <v>160</v>
      </c>
      <c r="AS48" s="149" t="s">
        <v>1</v>
      </c>
      <c r="AT48" s="147">
        <v>371</v>
      </c>
      <c r="AU48" s="148">
        <v>199</v>
      </c>
      <c r="AV48" s="148">
        <v>172</v>
      </c>
      <c r="AW48" s="148">
        <v>321</v>
      </c>
      <c r="AX48" s="148">
        <v>167</v>
      </c>
      <c r="AY48" s="148">
        <v>154</v>
      </c>
      <c r="AZ48" s="148">
        <v>282</v>
      </c>
      <c r="BA48" s="148">
        <v>115</v>
      </c>
      <c r="BB48" s="148">
        <v>167</v>
      </c>
      <c r="BC48" s="148">
        <v>278</v>
      </c>
      <c r="BD48" s="148">
        <v>106</v>
      </c>
      <c r="BE48" s="148">
        <v>172</v>
      </c>
      <c r="BF48" s="148">
        <v>208</v>
      </c>
      <c r="BG48" s="148">
        <v>71</v>
      </c>
      <c r="BH48" s="148">
        <v>137</v>
      </c>
      <c r="BI48" s="148">
        <v>152</v>
      </c>
      <c r="BJ48" s="148">
        <v>54</v>
      </c>
      <c r="BK48" s="148">
        <v>98</v>
      </c>
      <c r="BL48" s="148">
        <v>40</v>
      </c>
      <c r="BM48" s="148">
        <v>7</v>
      </c>
      <c r="BN48" s="148">
        <v>33</v>
      </c>
      <c r="BO48" s="146" t="s">
        <v>1</v>
      </c>
      <c r="BP48" s="147">
        <v>5</v>
      </c>
      <c r="BQ48" s="148">
        <v>2</v>
      </c>
      <c r="BR48" s="148">
        <v>3</v>
      </c>
    </row>
    <row r="49" spans="1:70" ht="28.5" customHeight="1">
      <c r="A49" s="159" t="s">
        <v>0</v>
      </c>
      <c r="B49" s="147">
        <v>3472</v>
      </c>
      <c r="C49" s="150">
        <v>1697</v>
      </c>
      <c r="D49" s="150">
        <v>1775</v>
      </c>
      <c r="E49" s="150">
        <v>101</v>
      </c>
      <c r="F49" s="150">
        <v>56</v>
      </c>
      <c r="G49" s="150">
        <v>45</v>
      </c>
      <c r="H49" s="150">
        <v>132</v>
      </c>
      <c r="I49" s="150">
        <v>71</v>
      </c>
      <c r="J49" s="150">
        <v>61</v>
      </c>
      <c r="K49" s="150">
        <v>221</v>
      </c>
      <c r="L49" s="150">
        <v>111</v>
      </c>
      <c r="M49" s="150">
        <v>110</v>
      </c>
      <c r="N49" s="150">
        <v>164</v>
      </c>
      <c r="O49" s="150">
        <v>92</v>
      </c>
      <c r="P49" s="150">
        <v>72</v>
      </c>
      <c r="Q49" s="150">
        <v>47</v>
      </c>
      <c r="R49" s="150">
        <v>25</v>
      </c>
      <c r="S49" s="150">
        <v>22</v>
      </c>
      <c r="T49" s="150">
        <v>69</v>
      </c>
      <c r="U49" s="150">
        <v>44</v>
      </c>
      <c r="V49" s="150">
        <v>25</v>
      </c>
      <c r="W49" s="149" t="s">
        <v>0</v>
      </c>
      <c r="X49" s="150">
        <v>101</v>
      </c>
      <c r="Y49" s="150">
        <v>52</v>
      </c>
      <c r="Z49" s="150">
        <v>49</v>
      </c>
      <c r="AA49" s="150">
        <v>140</v>
      </c>
      <c r="AB49" s="150">
        <v>70</v>
      </c>
      <c r="AC49" s="150">
        <v>70</v>
      </c>
      <c r="AD49" s="150">
        <v>163</v>
      </c>
      <c r="AE49" s="150">
        <v>85</v>
      </c>
      <c r="AF49" s="150">
        <v>78</v>
      </c>
      <c r="AG49" s="150">
        <v>161</v>
      </c>
      <c r="AH49" s="150">
        <v>71</v>
      </c>
      <c r="AI49" s="150">
        <v>90</v>
      </c>
      <c r="AJ49" s="150">
        <v>165</v>
      </c>
      <c r="AK49" s="150">
        <v>82</v>
      </c>
      <c r="AL49" s="150">
        <v>83</v>
      </c>
      <c r="AM49" s="150">
        <v>229</v>
      </c>
      <c r="AN49" s="150">
        <v>116</v>
      </c>
      <c r="AO49" s="150">
        <v>113</v>
      </c>
      <c r="AP49" s="150">
        <v>288</v>
      </c>
      <c r="AQ49" s="150">
        <v>153</v>
      </c>
      <c r="AR49" s="150">
        <v>135</v>
      </c>
      <c r="AS49" s="149" t="s">
        <v>0</v>
      </c>
      <c r="AT49" s="147">
        <v>348</v>
      </c>
      <c r="AU49" s="150">
        <v>186</v>
      </c>
      <c r="AV49" s="150">
        <v>162</v>
      </c>
      <c r="AW49" s="150">
        <v>316</v>
      </c>
      <c r="AX49" s="150">
        <v>164</v>
      </c>
      <c r="AY49" s="150">
        <v>152</v>
      </c>
      <c r="AZ49" s="150">
        <v>205</v>
      </c>
      <c r="BA49" s="150">
        <v>93</v>
      </c>
      <c r="BB49" s="150">
        <v>112</v>
      </c>
      <c r="BC49" s="150">
        <v>248</v>
      </c>
      <c r="BD49" s="150">
        <v>102</v>
      </c>
      <c r="BE49" s="150">
        <v>146</v>
      </c>
      <c r="BF49" s="150">
        <v>194</v>
      </c>
      <c r="BG49" s="150">
        <v>78</v>
      </c>
      <c r="BH49" s="150">
        <v>116</v>
      </c>
      <c r="BI49" s="150">
        <v>132</v>
      </c>
      <c r="BJ49" s="150">
        <v>38</v>
      </c>
      <c r="BK49" s="150">
        <v>94</v>
      </c>
      <c r="BL49" s="150">
        <v>38</v>
      </c>
      <c r="BM49" s="150">
        <v>6</v>
      </c>
      <c r="BN49" s="150">
        <v>32</v>
      </c>
      <c r="BO49" s="159" t="s">
        <v>0</v>
      </c>
      <c r="BP49" s="147">
        <v>10</v>
      </c>
      <c r="BQ49" s="150">
        <v>2</v>
      </c>
      <c r="BR49" s="150">
        <v>8</v>
      </c>
    </row>
    <row r="50" spans="1:70" ht="19.95" customHeight="1">
      <c r="A50" s="151"/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4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54"/>
      <c r="AT50" s="161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2"/>
      <c r="BP50" s="163"/>
      <c r="BQ50" s="164"/>
      <c r="BR50" s="164"/>
    </row>
    <row r="51" spans="1:70" ht="39" customHeight="1">
      <c r="A51" s="256" t="s">
        <v>179</v>
      </c>
      <c r="B51" s="256"/>
      <c r="C51" s="256"/>
      <c r="D51" s="256"/>
      <c r="E51" s="256"/>
      <c r="F51" s="256"/>
      <c r="G51" s="256"/>
      <c r="H51" s="256"/>
      <c r="I51" s="256"/>
      <c r="J51" s="256"/>
      <c r="BQ51" s="43"/>
    </row>
  </sheetData>
  <mergeCells count="34">
    <mergeCell ref="BO3:BO4"/>
    <mergeCell ref="AS3:AS4"/>
    <mergeCell ref="A1:J1"/>
    <mergeCell ref="A2:J2"/>
    <mergeCell ref="B3:D3"/>
    <mergeCell ref="E3:G3"/>
    <mergeCell ref="H3:J3"/>
    <mergeCell ref="K1:V1"/>
    <mergeCell ref="K2:V2"/>
    <mergeCell ref="W2:AC2"/>
    <mergeCell ref="AS2:AY2"/>
    <mergeCell ref="BM2:BN2"/>
    <mergeCell ref="BL3:BN3"/>
    <mergeCell ref="BP3:BR3"/>
    <mergeCell ref="T3:V3"/>
    <mergeCell ref="W3:W4"/>
    <mergeCell ref="AM3:AO3"/>
    <mergeCell ref="AP3:AR3"/>
    <mergeCell ref="X3:Z3"/>
    <mergeCell ref="AA3:AC3"/>
    <mergeCell ref="AD3:AF3"/>
    <mergeCell ref="AG3:AI3"/>
    <mergeCell ref="AJ3:AL3"/>
    <mergeCell ref="AT3:AV3"/>
    <mergeCell ref="AW3:AY3"/>
    <mergeCell ref="AZ3:BB3"/>
    <mergeCell ref="BC3:BE3"/>
    <mergeCell ref="BF3:BH3"/>
    <mergeCell ref="BI3:BK3"/>
    <mergeCell ref="A51:J51"/>
    <mergeCell ref="A3:A4"/>
    <mergeCell ref="K3:M3"/>
    <mergeCell ref="N3:P3"/>
    <mergeCell ref="Q3:S3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0" orientation="portrait" r:id="rId1"/>
  <headerFooter differentOddEven="1">
    <oddHeader>&amp;L&amp;22人　　口</oddHeader>
    <evenHeader>&amp;R&amp;22人　　口</evenHeader>
  </headerFooter>
  <colBreaks count="6" manualBreakCount="6">
    <brk id="10" max="1048575" man="1"/>
    <brk id="22" max="1048575" man="1"/>
    <brk id="32" max="1048575" man="1"/>
    <brk id="44" max="1048575" man="1"/>
    <brk id="54" max="1048575" man="1"/>
    <brk id="6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showGridLines="0" tabSelected="1" zoomScale="60" zoomScaleNormal="60" workbookViewId="0">
      <selection activeCell="E28" sqref="E28"/>
    </sheetView>
  </sheetViews>
  <sheetFormatPr defaultColWidth="10.1640625" defaultRowHeight="14.4"/>
  <cols>
    <col min="1" max="1" width="12.08203125" style="48" customWidth="1"/>
    <col min="2" max="2" width="9.08203125" style="82" customWidth="1"/>
    <col min="3" max="12" width="8.9140625" style="82" customWidth="1"/>
    <col min="13" max="13" width="8.9140625" style="48" customWidth="1"/>
    <col min="14" max="14" width="6.5" style="48" customWidth="1"/>
    <col min="15" max="16384" width="10.1640625" style="48"/>
  </cols>
  <sheetData>
    <row r="1" spans="1:13" ht="25.5" customHeight="1">
      <c r="A1" s="266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s="50" customFormat="1" ht="45" customHeight="1">
      <c r="A2" s="166" t="s">
        <v>222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6"/>
      <c r="M2" s="168" t="s">
        <v>107</v>
      </c>
    </row>
    <row r="3" spans="1:13" s="49" customFormat="1" ht="26.25" customHeight="1">
      <c r="A3" s="169"/>
      <c r="B3" s="170"/>
      <c r="C3" s="271" t="s">
        <v>229</v>
      </c>
      <c r="D3" s="274" t="s">
        <v>230</v>
      </c>
      <c r="E3" s="171"/>
      <c r="F3" s="171"/>
      <c r="G3" s="274" t="s">
        <v>231</v>
      </c>
      <c r="H3" s="274" t="s">
        <v>232</v>
      </c>
      <c r="I3" s="274" t="s">
        <v>233</v>
      </c>
      <c r="J3" s="274" t="s">
        <v>234</v>
      </c>
      <c r="K3" s="274" t="s">
        <v>235</v>
      </c>
      <c r="L3" s="274" t="s">
        <v>237</v>
      </c>
      <c r="M3" s="277" t="s">
        <v>236</v>
      </c>
    </row>
    <row r="4" spans="1:13" s="49" customFormat="1" ht="26.25" customHeight="1">
      <c r="A4" s="268" t="s">
        <v>100</v>
      </c>
      <c r="B4" s="269" t="s">
        <v>106</v>
      </c>
      <c r="C4" s="272"/>
      <c r="D4" s="275"/>
      <c r="E4" s="171" t="s">
        <v>105</v>
      </c>
      <c r="F4" s="171" t="s">
        <v>104</v>
      </c>
      <c r="G4" s="275"/>
      <c r="H4" s="275"/>
      <c r="I4" s="275"/>
      <c r="J4" s="275"/>
      <c r="K4" s="275"/>
      <c r="L4" s="275"/>
      <c r="M4" s="278"/>
    </row>
    <row r="5" spans="1:13" s="49" customFormat="1" ht="26.25" customHeight="1">
      <c r="A5" s="268"/>
      <c r="B5" s="269"/>
      <c r="C5" s="272"/>
      <c r="D5" s="275"/>
      <c r="E5" s="171" t="s">
        <v>103</v>
      </c>
      <c r="F5" s="171" t="s">
        <v>103</v>
      </c>
      <c r="G5" s="275"/>
      <c r="H5" s="275"/>
      <c r="I5" s="275"/>
      <c r="J5" s="275"/>
      <c r="K5" s="275"/>
      <c r="L5" s="275"/>
      <c r="M5" s="278"/>
    </row>
    <row r="6" spans="1:13" s="49" customFormat="1" ht="26.25" customHeight="1">
      <c r="A6" s="172"/>
      <c r="B6" s="170"/>
      <c r="C6" s="273"/>
      <c r="D6" s="276"/>
      <c r="E6" s="171"/>
      <c r="F6" s="171"/>
      <c r="G6" s="276"/>
      <c r="H6" s="276"/>
      <c r="I6" s="276"/>
      <c r="J6" s="276"/>
      <c r="K6" s="276"/>
      <c r="L6" s="276"/>
      <c r="M6" s="279"/>
    </row>
    <row r="7" spans="1:13" s="49" customFormat="1" ht="25.05" customHeight="1">
      <c r="A7" s="144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</row>
    <row r="8" spans="1:13" s="49" customFormat="1" ht="27" customHeight="1">
      <c r="A8" s="146" t="s">
        <v>69</v>
      </c>
      <c r="B8" s="175">
        <v>533427</v>
      </c>
      <c r="C8" s="176">
        <v>10927</v>
      </c>
      <c r="D8" s="176">
        <v>90444</v>
      </c>
      <c r="E8" s="176">
        <v>96579</v>
      </c>
      <c r="F8" s="176">
        <v>54088</v>
      </c>
      <c r="G8" s="176">
        <v>69782</v>
      </c>
      <c r="H8" s="176">
        <v>10895</v>
      </c>
      <c r="I8" s="176">
        <v>49200</v>
      </c>
      <c r="J8" s="176">
        <v>67604</v>
      </c>
      <c r="K8" s="176">
        <v>18702</v>
      </c>
      <c r="L8" s="176">
        <v>28687</v>
      </c>
      <c r="M8" s="176">
        <v>36519</v>
      </c>
    </row>
    <row r="9" spans="1:13" s="49" customFormat="1" ht="19.95" customHeight="1">
      <c r="A9" s="146"/>
      <c r="B9" s="17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1:13" s="49" customFormat="1" ht="27" customHeight="1">
      <c r="A10" s="146" t="s">
        <v>68</v>
      </c>
      <c r="B10" s="175">
        <f t="shared" ref="B10:M10" si="0">SUM(B14:B22)</f>
        <v>445560</v>
      </c>
      <c r="C10" s="176">
        <f t="shared" si="0"/>
        <v>9113</v>
      </c>
      <c r="D10" s="176">
        <f t="shared" si="0"/>
        <v>78753</v>
      </c>
      <c r="E10" s="176">
        <f t="shared" si="0"/>
        <v>83640</v>
      </c>
      <c r="F10" s="176">
        <f t="shared" si="0"/>
        <v>47213</v>
      </c>
      <c r="G10" s="176">
        <f t="shared" si="0"/>
        <v>59027</v>
      </c>
      <c r="H10" s="176">
        <f t="shared" si="0"/>
        <v>8917</v>
      </c>
      <c r="I10" s="176">
        <f t="shared" si="0"/>
        <v>33552</v>
      </c>
      <c r="J10" s="176">
        <f t="shared" si="0"/>
        <v>55438</v>
      </c>
      <c r="K10" s="176">
        <f t="shared" si="0"/>
        <v>15390</v>
      </c>
      <c r="L10" s="176">
        <f t="shared" si="0"/>
        <v>23801</v>
      </c>
      <c r="M10" s="176">
        <f t="shared" si="0"/>
        <v>30716</v>
      </c>
    </row>
    <row r="11" spans="1:13" s="49" customFormat="1" ht="19.95" customHeight="1">
      <c r="A11" s="146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1:13" s="49" customFormat="1" ht="27" customHeight="1">
      <c r="A12" s="146" t="s">
        <v>67</v>
      </c>
      <c r="B12" s="175">
        <f t="shared" ref="B12:M12" si="1">B24+B27+B30+B34+B42+B48</f>
        <v>87867</v>
      </c>
      <c r="C12" s="176">
        <f t="shared" si="1"/>
        <v>1814</v>
      </c>
      <c r="D12" s="176">
        <f t="shared" si="1"/>
        <v>11691</v>
      </c>
      <c r="E12" s="176">
        <f t="shared" si="1"/>
        <v>12939</v>
      </c>
      <c r="F12" s="176">
        <f t="shared" si="1"/>
        <v>6875</v>
      </c>
      <c r="G12" s="176">
        <f t="shared" si="1"/>
        <v>10755</v>
      </c>
      <c r="H12" s="176">
        <f t="shared" si="1"/>
        <v>1978</v>
      </c>
      <c r="I12" s="176">
        <f t="shared" si="1"/>
        <v>15648</v>
      </c>
      <c r="J12" s="176">
        <f t="shared" si="1"/>
        <v>12166</v>
      </c>
      <c r="K12" s="176">
        <f t="shared" si="1"/>
        <v>3312</v>
      </c>
      <c r="L12" s="176">
        <f t="shared" si="1"/>
        <v>4886</v>
      </c>
      <c r="M12" s="176">
        <f t="shared" si="1"/>
        <v>5803</v>
      </c>
    </row>
    <row r="13" spans="1:13" s="49" customFormat="1" ht="19.95" customHeight="1">
      <c r="A13" s="146"/>
      <c r="B13" s="175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1:13" s="49" customFormat="1" ht="27" customHeight="1">
      <c r="A14" s="146" t="s">
        <v>66</v>
      </c>
      <c r="B14" s="175">
        <v>201398</v>
      </c>
      <c r="C14" s="176">
        <v>3916</v>
      </c>
      <c r="D14" s="176">
        <v>40885</v>
      </c>
      <c r="E14" s="176">
        <v>43508</v>
      </c>
      <c r="F14" s="176">
        <v>24309</v>
      </c>
      <c r="G14" s="176">
        <v>27516</v>
      </c>
      <c r="H14" s="176">
        <v>4007</v>
      </c>
      <c r="I14" s="176">
        <v>9321</v>
      </c>
      <c r="J14" s="176">
        <v>18910</v>
      </c>
      <c r="K14" s="176">
        <v>5722</v>
      </c>
      <c r="L14" s="176">
        <v>9509</v>
      </c>
      <c r="M14" s="176">
        <v>13795</v>
      </c>
    </row>
    <row r="15" spans="1:13" s="49" customFormat="1" ht="27" customHeight="1">
      <c r="A15" s="146" t="s">
        <v>65</v>
      </c>
      <c r="B15" s="175">
        <v>79851</v>
      </c>
      <c r="C15" s="176">
        <v>1669</v>
      </c>
      <c r="D15" s="176">
        <v>13164</v>
      </c>
      <c r="E15" s="176">
        <v>13711</v>
      </c>
      <c r="F15" s="176">
        <v>8043</v>
      </c>
      <c r="G15" s="176">
        <v>9690</v>
      </c>
      <c r="H15" s="176">
        <v>1842</v>
      </c>
      <c r="I15" s="176">
        <v>6208</v>
      </c>
      <c r="J15" s="176">
        <v>12017</v>
      </c>
      <c r="K15" s="176">
        <v>3243</v>
      </c>
      <c r="L15" s="176">
        <v>4326</v>
      </c>
      <c r="M15" s="176">
        <v>5938</v>
      </c>
    </row>
    <row r="16" spans="1:13" s="49" customFormat="1" ht="27" customHeight="1">
      <c r="A16" s="146" t="s">
        <v>64</v>
      </c>
      <c r="B16" s="175">
        <v>56864</v>
      </c>
      <c r="C16" s="176">
        <v>1192</v>
      </c>
      <c r="D16" s="176">
        <v>9485</v>
      </c>
      <c r="E16" s="176">
        <v>9523</v>
      </c>
      <c r="F16" s="176">
        <v>6029</v>
      </c>
      <c r="G16" s="176">
        <v>7719</v>
      </c>
      <c r="H16" s="176">
        <v>833</v>
      </c>
      <c r="I16" s="176">
        <v>2708</v>
      </c>
      <c r="J16" s="176">
        <v>9537</v>
      </c>
      <c r="K16" s="176">
        <v>1934</v>
      </c>
      <c r="L16" s="176">
        <v>3950</v>
      </c>
      <c r="M16" s="176">
        <v>3954</v>
      </c>
    </row>
    <row r="17" spans="1:13" s="49" customFormat="1" ht="27" customHeight="1">
      <c r="A17" s="146" t="s">
        <v>63</v>
      </c>
      <c r="B17" s="175">
        <v>23634</v>
      </c>
      <c r="C17" s="176">
        <v>541</v>
      </c>
      <c r="D17" s="176">
        <v>3565</v>
      </c>
      <c r="E17" s="176">
        <v>3857</v>
      </c>
      <c r="F17" s="176">
        <v>2036</v>
      </c>
      <c r="G17" s="176">
        <v>3476</v>
      </c>
      <c r="H17" s="176">
        <v>443</v>
      </c>
      <c r="I17" s="176">
        <v>2510</v>
      </c>
      <c r="J17" s="176">
        <v>3117</v>
      </c>
      <c r="K17" s="176">
        <v>1435</v>
      </c>
      <c r="L17" s="176">
        <v>1094</v>
      </c>
      <c r="M17" s="176">
        <v>1560</v>
      </c>
    </row>
    <row r="18" spans="1:13" s="49" customFormat="1" ht="27" customHeight="1">
      <c r="A18" s="146" t="s">
        <v>62</v>
      </c>
      <c r="B18" s="175">
        <v>21997</v>
      </c>
      <c r="C18" s="176">
        <v>483</v>
      </c>
      <c r="D18" s="176">
        <v>3175</v>
      </c>
      <c r="E18" s="176">
        <v>3277</v>
      </c>
      <c r="F18" s="176">
        <v>1810</v>
      </c>
      <c r="G18" s="176">
        <v>2940</v>
      </c>
      <c r="H18" s="176">
        <v>445</v>
      </c>
      <c r="I18" s="176">
        <v>3928</v>
      </c>
      <c r="J18" s="176">
        <v>2702</v>
      </c>
      <c r="K18" s="176">
        <v>798</v>
      </c>
      <c r="L18" s="176">
        <v>1175</v>
      </c>
      <c r="M18" s="176">
        <v>1264</v>
      </c>
    </row>
    <row r="19" spans="1:13" s="49" customFormat="1" ht="27" customHeight="1">
      <c r="A19" s="146" t="s">
        <v>61</v>
      </c>
      <c r="B19" s="175">
        <v>30163</v>
      </c>
      <c r="C19" s="176">
        <v>679</v>
      </c>
      <c r="D19" s="176">
        <v>4629</v>
      </c>
      <c r="E19" s="176">
        <v>5297</v>
      </c>
      <c r="F19" s="176">
        <v>2763</v>
      </c>
      <c r="G19" s="176">
        <v>3881</v>
      </c>
      <c r="H19" s="176">
        <v>440</v>
      </c>
      <c r="I19" s="176">
        <v>1836</v>
      </c>
      <c r="J19" s="176">
        <v>5210</v>
      </c>
      <c r="K19" s="176">
        <v>1225</v>
      </c>
      <c r="L19" s="176">
        <v>2059</v>
      </c>
      <c r="M19" s="176">
        <v>2144</v>
      </c>
    </row>
    <row r="20" spans="1:13" s="49" customFormat="1" ht="27" customHeight="1">
      <c r="A20" s="146" t="s">
        <v>60</v>
      </c>
      <c r="B20" s="175">
        <v>8074</v>
      </c>
      <c r="C20" s="176">
        <v>206</v>
      </c>
      <c r="D20" s="176">
        <v>1091</v>
      </c>
      <c r="E20" s="176">
        <v>1124</v>
      </c>
      <c r="F20" s="176">
        <v>540</v>
      </c>
      <c r="G20" s="176">
        <v>1018</v>
      </c>
      <c r="H20" s="176">
        <v>242</v>
      </c>
      <c r="I20" s="176">
        <v>1917</v>
      </c>
      <c r="J20" s="176">
        <v>819</v>
      </c>
      <c r="K20" s="176">
        <v>278</v>
      </c>
      <c r="L20" s="176">
        <v>381</v>
      </c>
      <c r="M20" s="176">
        <v>458</v>
      </c>
    </row>
    <row r="21" spans="1:13" s="49" customFormat="1" ht="27" customHeight="1">
      <c r="A21" s="146" t="s">
        <v>59</v>
      </c>
      <c r="B21" s="175">
        <v>14938</v>
      </c>
      <c r="C21" s="176">
        <v>259</v>
      </c>
      <c r="D21" s="176">
        <v>1756</v>
      </c>
      <c r="E21" s="176">
        <v>2105</v>
      </c>
      <c r="F21" s="176">
        <v>1138</v>
      </c>
      <c r="G21" s="176">
        <v>1723</v>
      </c>
      <c r="H21" s="176">
        <v>275</v>
      </c>
      <c r="I21" s="176">
        <v>3313</v>
      </c>
      <c r="J21" s="176">
        <v>2013</v>
      </c>
      <c r="K21" s="176">
        <v>427</v>
      </c>
      <c r="L21" s="176">
        <v>861</v>
      </c>
      <c r="M21" s="176">
        <v>1068</v>
      </c>
    </row>
    <row r="22" spans="1:13" s="49" customFormat="1" ht="27" customHeight="1">
      <c r="A22" s="146" t="s">
        <v>58</v>
      </c>
      <c r="B22" s="175">
        <v>8641</v>
      </c>
      <c r="C22" s="176">
        <v>168</v>
      </c>
      <c r="D22" s="176">
        <v>1003</v>
      </c>
      <c r="E22" s="176">
        <v>1238</v>
      </c>
      <c r="F22" s="176">
        <v>545</v>
      </c>
      <c r="G22" s="176">
        <v>1064</v>
      </c>
      <c r="H22" s="176">
        <v>390</v>
      </c>
      <c r="I22" s="176">
        <v>1811</v>
      </c>
      <c r="J22" s="176">
        <v>1113</v>
      </c>
      <c r="K22" s="176">
        <v>328</v>
      </c>
      <c r="L22" s="176">
        <v>446</v>
      </c>
      <c r="M22" s="176">
        <v>535</v>
      </c>
    </row>
    <row r="23" spans="1:13" s="49" customFormat="1" ht="19.95" customHeight="1">
      <c r="A23" s="151"/>
      <c r="B23" s="175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6"/>
    </row>
    <row r="24" spans="1:13" s="49" customFormat="1" ht="27" customHeight="1">
      <c r="A24" s="155" t="s">
        <v>57</v>
      </c>
      <c r="B24" s="178">
        <f t="shared" ref="B24:M24" si="2">SUM(B25)</f>
        <v>12499</v>
      </c>
      <c r="C24" s="179">
        <f t="shared" si="2"/>
        <v>289</v>
      </c>
      <c r="D24" s="179">
        <f t="shared" si="2"/>
        <v>2159</v>
      </c>
      <c r="E24" s="179">
        <f t="shared" si="2"/>
        <v>2150</v>
      </c>
      <c r="F24" s="179">
        <f t="shared" si="2"/>
        <v>1217</v>
      </c>
      <c r="G24" s="179">
        <f t="shared" si="2"/>
        <v>1557</v>
      </c>
      <c r="H24" s="179">
        <f t="shared" si="2"/>
        <v>145</v>
      </c>
      <c r="I24" s="179">
        <f t="shared" si="2"/>
        <v>776</v>
      </c>
      <c r="J24" s="179">
        <f t="shared" si="2"/>
        <v>1940</v>
      </c>
      <c r="K24" s="179">
        <f t="shared" si="2"/>
        <v>543</v>
      </c>
      <c r="L24" s="179">
        <f t="shared" si="2"/>
        <v>715</v>
      </c>
      <c r="M24" s="179">
        <f t="shared" si="2"/>
        <v>1008</v>
      </c>
    </row>
    <row r="25" spans="1:13" s="49" customFormat="1" ht="27" customHeight="1">
      <c r="A25" s="146" t="s">
        <v>9</v>
      </c>
      <c r="B25" s="175">
        <v>12499</v>
      </c>
      <c r="C25" s="176">
        <v>289</v>
      </c>
      <c r="D25" s="176">
        <v>2159</v>
      </c>
      <c r="E25" s="176">
        <v>2150</v>
      </c>
      <c r="F25" s="176">
        <v>1217</v>
      </c>
      <c r="G25" s="176">
        <v>1557</v>
      </c>
      <c r="H25" s="176">
        <v>145</v>
      </c>
      <c r="I25" s="176">
        <v>776</v>
      </c>
      <c r="J25" s="176">
        <v>1940</v>
      </c>
      <c r="K25" s="176">
        <v>543</v>
      </c>
      <c r="L25" s="176">
        <v>715</v>
      </c>
      <c r="M25" s="176">
        <v>1008</v>
      </c>
    </row>
    <row r="26" spans="1:13" s="49" customFormat="1" ht="19.95" customHeight="1">
      <c r="A26" s="151"/>
      <c r="B26" s="175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6"/>
    </row>
    <row r="27" spans="1:13" s="49" customFormat="1" ht="27" customHeight="1">
      <c r="A27" s="155" t="s">
        <v>56</v>
      </c>
      <c r="B27" s="178">
        <f t="shared" ref="B27:M27" si="3">SUM(B28)</f>
        <v>4054</v>
      </c>
      <c r="C27" s="179">
        <f t="shared" si="3"/>
        <v>55</v>
      </c>
      <c r="D27" s="179">
        <f t="shared" si="3"/>
        <v>521</v>
      </c>
      <c r="E27" s="179">
        <f t="shared" si="3"/>
        <v>583</v>
      </c>
      <c r="F27" s="179">
        <f t="shared" si="3"/>
        <v>259</v>
      </c>
      <c r="G27" s="179">
        <f t="shared" si="3"/>
        <v>468</v>
      </c>
      <c r="H27" s="179">
        <f t="shared" si="3"/>
        <v>40</v>
      </c>
      <c r="I27" s="179">
        <f t="shared" si="3"/>
        <v>827</v>
      </c>
      <c r="J27" s="179">
        <f t="shared" si="3"/>
        <v>654</v>
      </c>
      <c r="K27" s="179">
        <f t="shared" si="3"/>
        <v>127</v>
      </c>
      <c r="L27" s="179">
        <f t="shared" si="3"/>
        <v>227</v>
      </c>
      <c r="M27" s="179">
        <f t="shared" si="3"/>
        <v>293</v>
      </c>
    </row>
    <row r="28" spans="1:13" s="49" customFormat="1" ht="27" customHeight="1">
      <c r="A28" s="146" t="s">
        <v>8</v>
      </c>
      <c r="B28" s="175">
        <v>4054</v>
      </c>
      <c r="C28" s="176">
        <v>55</v>
      </c>
      <c r="D28" s="176">
        <v>521</v>
      </c>
      <c r="E28" s="176">
        <v>583</v>
      </c>
      <c r="F28" s="176">
        <v>259</v>
      </c>
      <c r="G28" s="176">
        <v>468</v>
      </c>
      <c r="H28" s="176">
        <v>40</v>
      </c>
      <c r="I28" s="176">
        <v>827</v>
      </c>
      <c r="J28" s="176">
        <v>654</v>
      </c>
      <c r="K28" s="176">
        <v>127</v>
      </c>
      <c r="L28" s="176">
        <v>227</v>
      </c>
      <c r="M28" s="176">
        <v>293</v>
      </c>
    </row>
    <row r="29" spans="1:13" s="49" customFormat="1" ht="19.95" customHeight="1">
      <c r="A29" s="151"/>
      <c r="B29" s="175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6"/>
    </row>
    <row r="30" spans="1:13" s="49" customFormat="1" ht="27" customHeight="1">
      <c r="A30" s="155" t="s">
        <v>55</v>
      </c>
      <c r="B30" s="178">
        <f t="shared" ref="B30:M30" si="4">SUM(B31:B32)</f>
        <v>13054</v>
      </c>
      <c r="C30" s="179">
        <f t="shared" si="4"/>
        <v>257</v>
      </c>
      <c r="D30" s="179">
        <f t="shared" si="4"/>
        <v>1555</v>
      </c>
      <c r="E30" s="179">
        <f t="shared" si="4"/>
        <v>1942</v>
      </c>
      <c r="F30" s="179">
        <f t="shared" si="4"/>
        <v>1017</v>
      </c>
      <c r="G30" s="179">
        <f t="shared" si="4"/>
        <v>1672</v>
      </c>
      <c r="H30" s="179">
        <f t="shared" si="4"/>
        <v>136</v>
      </c>
      <c r="I30" s="179">
        <f t="shared" si="4"/>
        <v>2447</v>
      </c>
      <c r="J30" s="179">
        <f t="shared" si="4"/>
        <v>1800</v>
      </c>
      <c r="K30" s="179">
        <f t="shared" si="4"/>
        <v>451</v>
      </c>
      <c r="L30" s="179">
        <f t="shared" si="4"/>
        <v>858</v>
      </c>
      <c r="M30" s="179">
        <f t="shared" si="4"/>
        <v>919</v>
      </c>
    </row>
    <row r="31" spans="1:13" s="49" customFormat="1" ht="27" customHeight="1">
      <c r="A31" s="146" t="s">
        <v>7</v>
      </c>
      <c r="B31" s="175">
        <v>9536</v>
      </c>
      <c r="C31" s="176">
        <v>202</v>
      </c>
      <c r="D31" s="176">
        <v>1143</v>
      </c>
      <c r="E31" s="176">
        <v>1465</v>
      </c>
      <c r="F31" s="176">
        <v>736</v>
      </c>
      <c r="G31" s="176">
        <v>1231</v>
      </c>
      <c r="H31" s="176">
        <v>98</v>
      </c>
      <c r="I31" s="176">
        <v>1726</v>
      </c>
      <c r="J31" s="176">
        <v>1287</v>
      </c>
      <c r="K31" s="176">
        <v>330</v>
      </c>
      <c r="L31" s="176">
        <v>652</v>
      </c>
      <c r="M31" s="176">
        <v>666</v>
      </c>
    </row>
    <row r="32" spans="1:13" s="49" customFormat="1" ht="27" customHeight="1">
      <c r="A32" s="146" t="s">
        <v>200</v>
      </c>
      <c r="B32" s="175">
        <v>3518</v>
      </c>
      <c r="C32" s="176">
        <v>55</v>
      </c>
      <c r="D32" s="176">
        <v>412</v>
      </c>
      <c r="E32" s="176">
        <v>477</v>
      </c>
      <c r="F32" s="176">
        <v>281</v>
      </c>
      <c r="G32" s="176">
        <v>441</v>
      </c>
      <c r="H32" s="176">
        <v>38</v>
      </c>
      <c r="I32" s="176">
        <v>721</v>
      </c>
      <c r="J32" s="176">
        <v>513</v>
      </c>
      <c r="K32" s="176">
        <v>121</v>
      </c>
      <c r="L32" s="176">
        <v>206</v>
      </c>
      <c r="M32" s="176">
        <v>253</v>
      </c>
    </row>
    <row r="33" spans="1:13" s="49" customFormat="1" ht="19.95" customHeight="1">
      <c r="A33" s="151"/>
      <c r="B33" s="175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6"/>
    </row>
    <row r="34" spans="1:13" s="49" customFormat="1" ht="27" customHeight="1">
      <c r="A34" s="155" t="s">
        <v>193</v>
      </c>
      <c r="B34" s="178">
        <f t="shared" ref="B34:M34" si="5">SUM(B35:B40)</f>
        <v>35201</v>
      </c>
      <c r="C34" s="179">
        <f t="shared" si="5"/>
        <v>664</v>
      </c>
      <c r="D34" s="179">
        <f t="shared" si="5"/>
        <v>4321</v>
      </c>
      <c r="E34" s="179">
        <f t="shared" si="5"/>
        <v>4903</v>
      </c>
      <c r="F34" s="179">
        <f t="shared" si="5"/>
        <v>2791</v>
      </c>
      <c r="G34" s="179">
        <f t="shared" si="5"/>
        <v>4119</v>
      </c>
      <c r="H34" s="179">
        <f t="shared" si="5"/>
        <v>1407</v>
      </c>
      <c r="I34" s="179">
        <f t="shared" si="5"/>
        <v>6850</v>
      </c>
      <c r="J34" s="179">
        <f t="shared" si="5"/>
        <v>5183</v>
      </c>
      <c r="K34" s="179">
        <f t="shared" si="5"/>
        <v>1322</v>
      </c>
      <c r="L34" s="179">
        <f t="shared" si="5"/>
        <v>1440</v>
      </c>
      <c r="M34" s="179">
        <f t="shared" si="5"/>
        <v>2201</v>
      </c>
    </row>
    <row r="35" spans="1:13" s="49" customFormat="1" ht="27" customHeight="1">
      <c r="A35" s="146" t="s">
        <v>206</v>
      </c>
      <c r="B35" s="175">
        <v>10105</v>
      </c>
      <c r="C35" s="176">
        <v>180</v>
      </c>
      <c r="D35" s="176">
        <v>1593</v>
      </c>
      <c r="E35" s="176">
        <v>1663</v>
      </c>
      <c r="F35" s="176">
        <v>1029</v>
      </c>
      <c r="G35" s="176">
        <v>1381</v>
      </c>
      <c r="H35" s="176">
        <v>316</v>
      </c>
      <c r="I35" s="176">
        <v>1087</v>
      </c>
      <c r="J35" s="176">
        <v>1493</v>
      </c>
      <c r="K35" s="176">
        <v>340</v>
      </c>
      <c r="L35" s="176">
        <v>366</v>
      </c>
      <c r="M35" s="176">
        <v>657</v>
      </c>
    </row>
    <row r="36" spans="1:13" s="49" customFormat="1" ht="27" customHeight="1">
      <c r="A36" s="146" t="s">
        <v>205</v>
      </c>
      <c r="B36" s="175">
        <v>8979</v>
      </c>
      <c r="C36" s="176">
        <v>145</v>
      </c>
      <c r="D36" s="176">
        <v>1007</v>
      </c>
      <c r="E36" s="176">
        <v>1204</v>
      </c>
      <c r="F36" s="176">
        <v>630</v>
      </c>
      <c r="G36" s="176">
        <v>975</v>
      </c>
      <c r="H36" s="176">
        <v>922</v>
      </c>
      <c r="I36" s="176">
        <v>1620</v>
      </c>
      <c r="J36" s="176">
        <v>1294</v>
      </c>
      <c r="K36" s="176">
        <v>272</v>
      </c>
      <c r="L36" s="176">
        <v>384</v>
      </c>
      <c r="M36" s="176">
        <v>526</v>
      </c>
    </row>
    <row r="37" spans="1:13" s="49" customFormat="1" ht="27" customHeight="1">
      <c r="A37" s="146" t="s">
        <v>201</v>
      </c>
      <c r="B37" s="175">
        <v>569</v>
      </c>
      <c r="C37" s="176">
        <v>27</v>
      </c>
      <c r="D37" s="176">
        <v>89</v>
      </c>
      <c r="E37" s="176">
        <v>111</v>
      </c>
      <c r="F37" s="176">
        <v>20</v>
      </c>
      <c r="G37" s="176">
        <v>94</v>
      </c>
      <c r="H37" s="176">
        <v>1</v>
      </c>
      <c r="I37" s="176">
        <v>123</v>
      </c>
      <c r="J37" s="176">
        <v>25</v>
      </c>
      <c r="K37" s="176">
        <v>15</v>
      </c>
      <c r="L37" s="176">
        <v>42</v>
      </c>
      <c r="M37" s="176">
        <v>22</v>
      </c>
    </row>
    <row r="38" spans="1:13" s="49" customFormat="1" ht="27" customHeight="1">
      <c r="A38" s="146" t="s">
        <v>202</v>
      </c>
      <c r="B38" s="175">
        <v>2456</v>
      </c>
      <c r="C38" s="176">
        <v>65</v>
      </c>
      <c r="D38" s="176">
        <v>321</v>
      </c>
      <c r="E38" s="176">
        <v>345</v>
      </c>
      <c r="F38" s="176">
        <v>176</v>
      </c>
      <c r="G38" s="176">
        <v>320</v>
      </c>
      <c r="H38" s="176">
        <v>50</v>
      </c>
      <c r="I38" s="176">
        <v>485</v>
      </c>
      <c r="J38" s="176">
        <v>352</v>
      </c>
      <c r="K38" s="176">
        <v>106</v>
      </c>
      <c r="L38" s="176">
        <v>101</v>
      </c>
      <c r="M38" s="176">
        <v>135</v>
      </c>
    </row>
    <row r="39" spans="1:13" s="49" customFormat="1" ht="27" customHeight="1">
      <c r="A39" s="146" t="s">
        <v>203</v>
      </c>
      <c r="B39" s="175">
        <v>8052</v>
      </c>
      <c r="C39" s="176">
        <v>168</v>
      </c>
      <c r="D39" s="176">
        <v>811</v>
      </c>
      <c r="E39" s="176">
        <v>932</v>
      </c>
      <c r="F39" s="176">
        <v>548</v>
      </c>
      <c r="G39" s="176">
        <v>804</v>
      </c>
      <c r="H39" s="176">
        <v>71</v>
      </c>
      <c r="I39" s="176">
        <v>2236</v>
      </c>
      <c r="J39" s="176">
        <v>1248</v>
      </c>
      <c r="K39" s="176">
        <v>379</v>
      </c>
      <c r="L39" s="176">
        <v>314</v>
      </c>
      <c r="M39" s="176">
        <v>541</v>
      </c>
    </row>
    <row r="40" spans="1:13" s="49" customFormat="1" ht="27" customHeight="1">
      <c r="A40" s="146" t="s">
        <v>204</v>
      </c>
      <c r="B40" s="175">
        <v>5040</v>
      </c>
      <c r="C40" s="176">
        <v>79</v>
      </c>
      <c r="D40" s="176">
        <v>500</v>
      </c>
      <c r="E40" s="176">
        <v>648</v>
      </c>
      <c r="F40" s="176">
        <v>388</v>
      </c>
      <c r="G40" s="176">
        <v>545</v>
      </c>
      <c r="H40" s="176">
        <v>47</v>
      </c>
      <c r="I40" s="176">
        <v>1299</v>
      </c>
      <c r="J40" s="176">
        <v>771</v>
      </c>
      <c r="K40" s="176">
        <v>210</v>
      </c>
      <c r="L40" s="176">
        <v>233</v>
      </c>
      <c r="M40" s="176">
        <v>320</v>
      </c>
    </row>
    <row r="41" spans="1:13" s="49" customFormat="1" ht="19.95" customHeight="1">
      <c r="A41" s="151"/>
      <c r="B41" s="175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</row>
    <row r="42" spans="1:13" s="49" customFormat="1" ht="27" customHeight="1">
      <c r="A42" s="155" t="s">
        <v>54</v>
      </c>
      <c r="B42" s="180">
        <f t="shared" ref="B42:M42" si="6">SUM(B43:B46)</f>
        <v>13126</v>
      </c>
      <c r="C42" s="181">
        <f t="shared" si="6"/>
        <v>303</v>
      </c>
      <c r="D42" s="181">
        <f t="shared" si="6"/>
        <v>1798</v>
      </c>
      <c r="E42" s="181">
        <f t="shared" si="6"/>
        <v>1954</v>
      </c>
      <c r="F42" s="181">
        <f t="shared" si="6"/>
        <v>920</v>
      </c>
      <c r="G42" s="181">
        <f t="shared" si="6"/>
        <v>1613</v>
      </c>
      <c r="H42" s="181">
        <f t="shared" si="6"/>
        <v>116</v>
      </c>
      <c r="I42" s="181">
        <f t="shared" si="6"/>
        <v>2157</v>
      </c>
      <c r="J42" s="181">
        <f t="shared" si="6"/>
        <v>1935</v>
      </c>
      <c r="K42" s="181">
        <f t="shared" si="6"/>
        <v>516</v>
      </c>
      <c r="L42" s="181">
        <f t="shared" si="6"/>
        <v>982</v>
      </c>
      <c r="M42" s="181">
        <f t="shared" si="6"/>
        <v>832</v>
      </c>
    </row>
    <row r="43" spans="1:13" s="49" customFormat="1" ht="27" customHeight="1">
      <c r="A43" s="146" t="s">
        <v>5</v>
      </c>
      <c r="B43" s="175">
        <v>8458</v>
      </c>
      <c r="C43" s="176">
        <v>166</v>
      </c>
      <c r="D43" s="176">
        <v>1280</v>
      </c>
      <c r="E43" s="176">
        <v>1305</v>
      </c>
      <c r="F43" s="176">
        <v>720</v>
      </c>
      <c r="G43" s="176">
        <v>1049</v>
      </c>
      <c r="H43" s="176">
        <v>77</v>
      </c>
      <c r="I43" s="176">
        <v>541</v>
      </c>
      <c r="J43" s="176">
        <v>1673</v>
      </c>
      <c r="K43" s="176">
        <v>337</v>
      </c>
      <c r="L43" s="176">
        <v>673</v>
      </c>
      <c r="M43" s="176">
        <v>637</v>
      </c>
    </row>
    <row r="44" spans="1:13" s="49" customFormat="1" ht="27" customHeight="1">
      <c r="A44" s="146" t="s">
        <v>4</v>
      </c>
      <c r="B44" s="175">
        <v>845</v>
      </c>
      <c r="C44" s="176">
        <v>33</v>
      </c>
      <c r="D44" s="176">
        <v>100</v>
      </c>
      <c r="E44" s="176">
        <v>134</v>
      </c>
      <c r="F44" s="176">
        <v>28</v>
      </c>
      <c r="G44" s="176">
        <v>81</v>
      </c>
      <c r="H44" s="176">
        <v>5</v>
      </c>
      <c r="I44" s="176">
        <v>309</v>
      </c>
      <c r="J44" s="176">
        <v>49</v>
      </c>
      <c r="K44" s="176">
        <v>37</v>
      </c>
      <c r="L44" s="176">
        <v>35</v>
      </c>
      <c r="M44" s="176">
        <v>34</v>
      </c>
    </row>
    <row r="45" spans="1:13" s="49" customFormat="1" ht="27" customHeight="1">
      <c r="A45" s="146" t="s">
        <v>3</v>
      </c>
      <c r="B45" s="175">
        <v>1322</v>
      </c>
      <c r="C45" s="176">
        <v>54</v>
      </c>
      <c r="D45" s="176">
        <v>147</v>
      </c>
      <c r="E45" s="176">
        <v>205</v>
      </c>
      <c r="F45" s="176">
        <v>52</v>
      </c>
      <c r="G45" s="176">
        <v>151</v>
      </c>
      <c r="H45" s="176">
        <v>14</v>
      </c>
      <c r="I45" s="176">
        <v>408</v>
      </c>
      <c r="J45" s="176">
        <v>49</v>
      </c>
      <c r="K45" s="176">
        <v>60</v>
      </c>
      <c r="L45" s="176">
        <v>127</v>
      </c>
      <c r="M45" s="176">
        <v>55</v>
      </c>
    </row>
    <row r="46" spans="1:13" s="49" customFormat="1" ht="27" customHeight="1">
      <c r="A46" s="146" t="s">
        <v>53</v>
      </c>
      <c r="B46" s="175">
        <v>2501</v>
      </c>
      <c r="C46" s="176">
        <v>50</v>
      </c>
      <c r="D46" s="176">
        <v>271</v>
      </c>
      <c r="E46" s="176">
        <v>310</v>
      </c>
      <c r="F46" s="176">
        <v>120</v>
      </c>
      <c r="G46" s="176">
        <v>332</v>
      </c>
      <c r="H46" s="176">
        <v>20</v>
      </c>
      <c r="I46" s="176">
        <v>899</v>
      </c>
      <c r="J46" s="176">
        <v>164</v>
      </c>
      <c r="K46" s="176">
        <v>82</v>
      </c>
      <c r="L46" s="176">
        <v>147</v>
      </c>
      <c r="M46" s="176">
        <v>106</v>
      </c>
    </row>
    <row r="47" spans="1:13" s="49" customFormat="1" ht="19.95" customHeight="1">
      <c r="A47" s="151"/>
      <c r="B47" s="175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6"/>
    </row>
    <row r="48" spans="1:13" s="49" customFormat="1" ht="27" customHeight="1">
      <c r="A48" s="155" t="s">
        <v>52</v>
      </c>
      <c r="B48" s="178">
        <f t="shared" ref="B48:M48" si="7">SUM(B49:B51)</f>
        <v>9933</v>
      </c>
      <c r="C48" s="179">
        <f t="shared" si="7"/>
        <v>246</v>
      </c>
      <c r="D48" s="179">
        <f t="shared" si="7"/>
        <v>1337</v>
      </c>
      <c r="E48" s="179">
        <f t="shared" si="7"/>
        <v>1407</v>
      </c>
      <c r="F48" s="179">
        <f t="shared" si="7"/>
        <v>671</v>
      </c>
      <c r="G48" s="179">
        <f t="shared" si="7"/>
        <v>1326</v>
      </c>
      <c r="H48" s="179">
        <f t="shared" si="7"/>
        <v>134</v>
      </c>
      <c r="I48" s="179">
        <f t="shared" si="7"/>
        <v>2591</v>
      </c>
      <c r="J48" s="179">
        <f t="shared" si="7"/>
        <v>654</v>
      </c>
      <c r="K48" s="179">
        <f t="shared" si="7"/>
        <v>353</v>
      </c>
      <c r="L48" s="179">
        <f t="shared" si="7"/>
        <v>664</v>
      </c>
      <c r="M48" s="179">
        <f t="shared" si="7"/>
        <v>550</v>
      </c>
    </row>
    <row r="49" spans="1:13" s="49" customFormat="1" ht="27" customHeight="1">
      <c r="A49" s="146" t="s">
        <v>2</v>
      </c>
      <c r="B49" s="175">
        <v>6129</v>
      </c>
      <c r="C49" s="176">
        <v>174</v>
      </c>
      <c r="D49" s="176">
        <v>880</v>
      </c>
      <c r="E49" s="176">
        <v>944</v>
      </c>
      <c r="F49" s="176">
        <v>460</v>
      </c>
      <c r="G49" s="176">
        <v>816</v>
      </c>
      <c r="H49" s="176">
        <v>92</v>
      </c>
      <c r="I49" s="176">
        <v>1416</v>
      </c>
      <c r="J49" s="176">
        <v>419</v>
      </c>
      <c r="K49" s="176">
        <v>178</v>
      </c>
      <c r="L49" s="176">
        <v>388</v>
      </c>
      <c r="M49" s="176">
        <v>362</v>
      </c>
    </row>
    <row r="50" spans="1:13" s="49" customFormat="1" ht="27" customHeight="1">
      <c r="A50" s="146" t="s">
        <v>1</v>
      </c>
      <c r="B50" s="175">
        <v>1986</v>
      </c>
      <c r="C50" s="176">
        <v>36</v>
      </c>
      <c r="D50" s="176">
        <v>203</v>
      </c>
      <c r="E50" s="176">
        <v>251</v>
      </c>
      <c r="F50" s="176">
        <v>115</v>
      </c>
      <c r="G50" s="176">
        <v>264</v>
      </c>
      <c r="H50" s="176">
        <v>23</v>
      </c>
      <c r="I50" s="176">
        <v>568</v>
      </c>
      <c r="J50" s="176">
        <v>145</v>
      </c>
      <c r="K50" s="176">
        <v>117</v>
      </c>
      <c r="L50" s="176">
        <v>152</v>
      </c>
      <c r="M50" s="176">
        <v>112</v>
      </c>
    </row>
    <row r="51" spans="1:13" s="49" customFormat="1" ht="27" customHeight="1">
      <c r="A51" s="159" t="s">
        <v>0</v>
      </c>
      <c r="B51" s="175">
        <v>1818</v>
      </c>
      <c r="C51" s="176">
        <v>36</v>
      </c>
      <c r="D51" s="176">
        <v>254</v>
      </c>
      <c r="E51" s="176">
        <v>212</v>
      </c>
      <c r="F51" s="176">
        <v>96</v>
      </c>
      <c r="G51" s="176">
        <v>246</v>
      </c>
      <c r="H51" s="176">
        <v>19</v>
      </c>
      <c r="I51" s="176">
        <v>607</v>
      </c>
      <c r="J51" s="176">
        <v>90</v>
      </c>
      <c r="K51" s="176">
        <v>58</v>
      </c>
      <c r="L51" s="176">
        <v>124</v>
      </c>
      <c r="M51" s="176">
        <v>76</v>
      </c>
    </row>
    <row r="52" spans="1:13" s="49" customFormat="1" ht="19.95" customHeight="1">
      <c r="A52" s="151"/>
      <c r="B52" s="182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</row>
    <row r="53" spans="1:13" ht="29.4" customHeight="1">
      <c r="A53" s="270" t="s">
        <v>180</v>
      </c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</sheetData>
  <mergeCells count="13">
    <mergeCell ref="A1:L1"/>
    <mergeCell ref="A4:A5"/>
    <mergeCell ref="B4:B5"/>
    <mergeCell ref="A53:M53"/>
    <mergeCell ref="C3:C6"/>
    <mergeCell ref="D3:D6"/>
    <mergeCell ref="G3:G6"/>
    <mergeCell ref="H3:H6"/>
    <mergeCell ref="I3:I6"/>
    <mergeCell ref="J3:J6"/>
    <mergeCell ref="K3:K6"/>
    <mergeCell ref="L3:L6"/>
    <mergeCell ref="M3:M6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&amp;L&amp;22人　　口</oddHeader>
    <evenHeader>&amp;R&amp;22人　　口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showGridLines="0" showZero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4.83203125" style="51" customWidth="1"/>
    <col min="2" max="2" width="15.5" style="45" customWidth="1"/>
    <col min="3" max="7" width="14.9140625" style="45" customWidth="1"/>
    <col min="8" max="8" width="14.6640625" style="45" customWidth="1"/>
    <col min="9" max="11" width="13.6640625" style="45" customWidth="1"/>
    <col min="12" max="12" width="13.83203125" style="45" customWidth="1"/>
    <col min="13" max="13" width="16.1640625" style="45" customWidth="1"/>
    <col min="14" max="14" width="16.08203125" style="45" customWidth="1"/>
    <col min="15" max="16" width="16.1640625" style="45" customWidth="1"/>
    <col min="17" max="17" width="11.33203125" style="1" customWidth="1"/>
    <col min="18" max="18" width="13.6640625" style="1" customWidth="1"/>
    <col min="19" max="16384" width="11.33203125" style="1"/>
  </cols>
  <sheetData>
    <row r="1" spans="1:16" ht="25.5" customHeight="1"/>
    <row r="2" spans="1:16" ht="45" customHeight="1">
      <c r="A2" s="227" t="s">
        <v>223</v>
      </c>
      <c r="B2" s="227"/>
      <c r="C2" s="227"/>
      <c r="D2" s="227"/>
      <c r="E2" s="227"/>
      <c r="F2" s="227"/>
      <c r="G2" s="227"/>
      <c r="H2" s="227"/>
      <c r="I2" s="287"/>
      <c r="J2" s="288"/>
      <c r="K2" s="288"/>
      <c r="L2" s="288"/>
      <c r="M2" s="288"/>
      <c r="N2" s="288"/>
      <c r="O2" s="288"/>
      <c r="P2" s="288"/>
    </row>
    <row r="3" spans="1:16" s="2" customFormat="1" ht="30" customHeight="1">
      <c r="A3" s="29"/>
      <c r="B3" s="280" t="s">
        <v>126</v>
      </c>
      <c r="C3" s="281"/>
      <c r="D3" s="281"/>
      <c r="E3" s="281"/>
      <c r="F3" s="281"/>
      <c r="G3" s="281"/>
      <c r="H3" s="281"/>
      <c r="I3" s="283" t="s">
        <v>125</v>
      </c>
      <c r="J3" s="283"/>
      <c r="K3" s="283"/>
      <c r="L3" s="283"/>
      <c r="M3" s="283"/>
      <c r="N3" s="284"/>
      <c r="O3" s="12" t="s">
        <v>124</v>
      </c>
      <c r="P3" s="12" t="s">
        <v>124</v>
      </c>
    </row>
    <row r="4" spans="1:16" s="2" customFormat="1" ht="30" customHeight="1">
      <c r="A4" s="11" t="s">
        <v>100</v>
      </c>
      <c r="B4" s="280" t="s">
        <v>123</v>
      </c>
      <c r="C4" s="281"/>
      <c r="D4" s="281"/>
      <c r="E4" s="281"/>
      <c r="F4" s="281"/>
      <c r="G4" s="281"/>
      <c r="H4" s="281"/>
      <c r="I4" s="285" t="s">
        <v>122</v>
      </c>
      <c r="J4" s="285"/>
      <c r="K4" s="285"/>
      <c r="L4" s="286"/>
      <c r="M4" s="12" t="s">
        <v>121</v>
      </c>
      <c r="N4" s="12" t="s">
        <v>120</v>
      </c>
      <c r="O4" s="12" t="s">
        <v>119</v>
      </c>
      <c r="P4" s="12" t="s">
        <v>118</v>
      </c>
    </row>
    <row r="5" spans="1:16" s="2" customFormat="1" ht="30" customHeight="1">
      <c r="A5" s="30"/>
      <c r="B5" s="4" t="s">
        <v>117</v>
      </c>
      <c r="C5" s="4" t="s">
        <v>116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57" t="s">
        <v>115</v>
      </c>
      <c r="J5" s="56" t="s">
        <v>114</v>
      </c>
      <c r="K5" s="56" t="s">
        <v>113</v>
      </c>
      <c r="L5" s="4" t="s">
        <v>112</v>
      </c>
      <c r="M5" s="4" t="s">
        <v>111</v>
      </c>
      <c r="N5" s="4" t="s">
        <v>110</v>
      </c>
      <c r="O5" s="4" t="s">
        <v>109</v>
      </c>
      <c r="P5" s="4" t="s">
        <v>108</v>
      </c>
    </row>
    <row r="6" spans="1:16" s="2" customFormat="1" ht="25.05" customHeight="1">
      <c r="A6" s="129"/>
      <c r="B6" s="55" t="s">
        <v>12</v>
      </c>
      <c r="C6" s="54" t="s">
        <v>12</v>
      </c>
      <c r="D6" s="54" t="s">
        <v>12</v>
      </c>
      <c r="E6" s="54" t="s">
        <v>12</v>
      </c>
      <c r="F6" s="54" t="s">
        <v>12</v>
      </c>
      <c r="G6" s="54" t="s">
        <v>12</v>
      </c>
      <c r="H6" s="54" t="s">
        <v>12</v>
      </c>
      <c r="I6" s="54" t="s">
        <v>12</v>
      </c>
      <c r="J6" s="54" t="s">
        <v>12</v>
      </c>
      <c r="K6" s="54" t="s">
        <v>12</v>
      </c>
      <c r="L6" s="54" t="s">
        <v>12</v>
      </c>
      <c r="M6" s="54" t="s">
        <v>10</v>
      </c>
      <c r="N6" s="54" t="s">
        <v>10</v>
      </c>
      <c r="O6" s="54" t="s">
        <v>10</v>
      </c>
      <c r="P6" s="54" t="s">
        <v>10</v>
      </c>
    </row>
    <row r="7" spans="1:16" s="2" customFormat="1" ht="27.75" customHeight="1">
      <c r="A7" s="130" t="s">
        <v>214</v>
      </c>
      <c r="B7" s="74">
        <v>468575</v>
      </c>
      <c r="C7" s="75">
        <v>167776</v>
      </c>
      <c r="D7" s="75">
        <v>151961</v>
      </c>
      <c r="E7" s="75">
        <v>74363</v>
      </c>
      <c r="F7" s="75">
        <v>47534</v>
      </c>
      <c r="G7" s="75">
        <v>19557</v>
      </c>
      <c r="H7" s="75">
        <v>5188</v>
      </c>
      <c r="I7" s="75">
        <v>1560</v>
      </c>
      <c r="J7" s="75">
        <v>465</v>
      </c>
      <c r="K7" s="75">
        <v>121</v>
      </c>
      <c r="L7" s="75">
        <v>50</v>
      </c>
      <c r="M7" s="75">
        <v>1030106</v>
      </c>
      <c r="N7" s="78">
        <v>2.1983799999999998</v>
      </c>
      <c r="O7" s="75">
        <v>4094</v>
      </c>
      <c r="P7" s="75">
        <v>3365</v>
      </c>
    </row>
    <row r="8" spans="1:16" s="2" customFormat="1" ht="19.95" customHeight="1">
      <c r="A8" s="130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8"/>
      <c r="O8" s="75"/>
      <c r="P8" s="75"/>
    </row>
    <row r="9" spans="1:16" s="2" customFormat="1" ht="27.75" customHeight="1">
      <c r="A9" s="130" t="s">
        <v>213</v>
      </c>
      <c r="B9" s="74">
        <v>399076</v>
      </c>
      <c r="C9" s="75">
        <v>147575</v>
      </c>
      <c r="D9" s="75">
        <v>127710</v>
      </c>
      <c r="E9" s="75">
        <v>62270</v>
      </c>
      <c r="F9" s="75">
        <v>39933</v>
      </c>
      <c r="G9" s="75">
        <v>15919</v>
      </c>
      <c r="H9" s="75">
        <v>4074</v>
      </c>
      <c r="I9" s="75">
        <v>1166</v>
      </c>
      <c r="J9" s="75">
        <v>314</v>
      </c>
      <c r="K9" s="75">
        <v>82</v>
      </c>
      <c r="L9" s="75">
        <v>33</v>
      </c>
      <c r="M9" s="75">
        <v>865350</v>
      </c>
      <c r="N9" s="78">
        <v>2.168383966963686</v>
      </c>
      <c r="O9" s="75">
        <v>3676</v>
      </c>
      <c r="P9" s="75">
        <v>2720</v>
      </c>
    </row>
    <row r="10" spans="1:16" s="2" customFormat="1" ht="19.95" customHeight="1">
      <c r="A10" s="130"/>
      <c r="B10" s="7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9"/>
      <c r="O10" s="76"/>
      <c r="P10" s="76"/>
    </row>
    <row r="11" spans="1:16" s="2" customFormat="1" ht="27.75" customHeight="1">
      <c r="A11" s="130" t="s">
        <v>212</v>
      </c>
      <c r="B11" s="74">
        <v>69499</v>
      </c>
      <c r="C11" s="76">
        <v>20201</v>
      </c>
      <c r="D11" s="76">
        <v>24251</v>
      </c>
      <c r="E11" s="76">
        <v>12093</v>
      </c>
      <c r="F11" s="76">
        <v>7601</v>
      </c>
      <c r="G11" s="76">
        <v>3638</v>
      </c>
      <c r="H11" s="76">
        <v>1114</v>
      </c>
      <c r="I11" s="76">
        <v>394</v>
      </c>
      <c r="J11" s="76">
        <v>151</v>
      </c>
      <c r="K11" s="76">
        <v>39</v>
      </c>
      <c r="L11" s="76">
        <v>17</v>
      </c>
      <c r="M11" s="76">
        <v>164756</v>
      </c>
      <c r="N11" s="79">
        <v>2.3706240377559391</v>
      </c>
      <c r="O11" s="76">
        <v>418</v>
      </c>
      <c r="P11" s="76">
        <v>645</v>
      </c>
    </row>
    <row r="12" spans="1:16" s="2" customFormat="1" ht="19.95" customHeight="1">
      <c r="A12" s="130"/>
      <c r="B12" s="74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9"/>
      <c r="O12" s="76"/>
      <c r="P12" s="76"/>
    </row>
    <row r="13" spans="1:16" s="2" customFormat="1" ht="27.75" customHeight="1">
      <c r="A13" s="130" t="s">
        <v>66</v>
      </c>
      <c r="B13" s="74">
        <v>183782</v>
      </c>
      <c r="C13" s="75">
        <v>72749</v>
      </c>
      <c r="D13" s="75">
        <v>55483</v>
      </c>
      <c r="E13" s="75">
        <v>27963</v>
      </c>
      <c r="F13" s="75">
        <v>18824</v>
      </c>
      <c r="G13" s="75">
        <v>6701</v>
      </c>
      <c r="H13" s="75">
        <v>1533</v>
      </c>
      <c r="I13" s="75">
        <v>404</v>
      </c>
      <c r="J13" s="75">
        <v>96</v>
      </c>
      <c r="K13" s="75">
        <v>21</v>
      </c>
      <c r="L13" s="75">
        <v>8</v>
      </c>
      <c r="M13" s="75">
        <v>389477</v>
      </c>
      <c r="N13" s="78">
        <v>2.1192299999999999</v>
      </c>
      <c r="O13" s="75">
        <v>1668</v>
      </c>
      <c r="P13" s="75">
        <v>884</v>
      </c>
    </row>
    <row r="14" spans="1:16" s="2" customFormat="1" ht="27.75" customHeight="1">
      <c r="A14" s="130" t="s">
        <v>65</v>
      </c>
      <c r="B14" s="74">
        <v>70860</v>
      </c>
      <c r="C14" s="75">
        <v>25443</v>
      </c>
      <c r="D14" s="75">
        <v>23429</v>
      </c>
      <c r="E14" s="75">
        <v>10943</v>
      </c>
      <c r="F14" s="75">
        <v>6960</v>
      </c>
      <c r="G14" s="75">
        <v>3125</v>
      </c>
      <c r="H14" s="75">
        <v>742</v>
      </c>
      <c r="I14" s="75">
        <v>158</v>
      </c>
      <c r="J14" s="75">
        <v>48</v>
      </c>
      <c r="K14" s="75">
        <v>8</v>
      </c>
      <c r="L14" s="75">
        <v>4</v>
      </c>
      <c r="M14" s="75">
        <v>154660</v>
      </c>
      <c r="N14" s="78">
        <v>2.1826099999999999</v>
      </c>
      <c r="O14" s="75">
        <v>816</v>
      </c>
      <c r="P14" s="75">
        <v>576</v>
      </c>
    </row>
    <row r="15" spans="1:16" s="2" customFormat="1" ht="27.75" customHeight="1">
      <c r="A15" s="130" t="s">
        <v>64</v>
      </c>
      <c r="B15" s="74">
        <v>51424</v>
      </c>
      <c r="C15" s="75">
        <v>18328</v>
      </c>
      <c r="D15" s="75">
        <v>16535</v>
      </c>
      <c r="E15" s="75">
        <v>8371</v>
      </c>
      <c r="F15" s="75">
        <v>5036</v>
      </c>
      <c r="G15" s="75">
        <v>2159</v>
      </c>
      <c r="H15" s="75">
        <v>666</v>
      </c>
      <c r="I15" s="75">
        <v>228</v>
      </c>
      <c r="J15" s="75">
        <v>73</v>
      </c>
      <c r="K15" s="75">
        <v>17</v>
      </c>
      <c r="L15" s="75">
        <v>11</v>
      </c>
      <c r="M15" s="75">
        <v>113892</v>
      </c>
      <c r="N15" s="78">
        <v>2.2147600000000001</v>
      </c>
      <c r="O15" s="75">
        <v>468</v>
      </c>
      <c r="P15" s="75">
        <v>372</v>
      </c>
    </row>
    <row r="16" spans="1:16" s="2" customFormat="1" ht="27.75" customHeight="1">
      <c r="A16" s="130" t="s">
        <v>63</v>
      </c>
      <c r="B16" s="74">
        <v>21960</v>
      </c>
      <c r="C16" s="75">
        <v>7396</v>
      </c>
      <c r="D16" s="75">
        <v>7797</v>
      </c>
      <c r="E16" s="75">
        <v>3523</v>
      </c>
      <c r="F16" s="75">
        <v>2072</v>
      </c>
      <c r="G16" s="75">
        <v>850</v>
      </c>
      <c r="H16" s="75">
        <v>228</v>
      </c>
      <c r="I16" s="75">
        <v>73</v>
      </c>
      <c r="J16" s="75">
        <v>13</v>
      </c>
      <c r="K16" s="75">
        <v>5</v>
      </c>
      <c r="L16" s="75">
        <v>3</v>
      </c>
      <c r="M16" s="75">
        <v>48155</v>
      </c>
      <c r="N16" s="78">
        <v>2.19285</v>
      </c>
      <c r="O16" s="75">
        <v>216</v>
      </c>
      <c r="P16" s="75">
        <v>252</v>
      </c>
    </row>
    <row r="17" spans="1:16" s="2" customFormat="1" ht="27.75" customHeight="1">
      <c r="A17" s="130" t="s">
        <v>62</v>
      </c>
      <c r="B17" s="74">
        <v>19074</v>
      </c>
      <c r="C17" s="75">
        <v>6625</v>
      </c>
      <c r="D17" s="75">
        <v>6671</v>
      </c>
      <c r="E17" s="75">
        <v>2938</v>
      </c>
      <c r="F17" s="75">
        <v>1805</v>
      </c>
      <c r="G17" s="75">
        <v>753</v>
      </c>
      <c r="H17" s="75">
        <v>197</v>
      </c>
      <c r="I17" s="75">
        <v>62</v>
      </c>
      <c r="J17" s="75">
        <v>17</v>
      </c>
      <c r="K17" s="75">
        <v>3</v>
      </c>
      <c r="L17" s="75">
        <v>3</v>
      </c>
      <c r="M17" s="75">
        <v>41579</v>
      </c>
      <c r="N17" s="78">
        <v>2.1798799999999998</v>
      </c>
      <c r="O17" s="75">
        <v>147</v>
      </c>
      <c r="P17" s="75">
        <v>301</v>
      </c>
    </row>
    <row r="18" spans="1:16" s="2" customFormat="1" ht="27.75" customHeight="1">
      <c r="A18" s="130" t="s">
        <v>61</v>
      </c>
      <c r="B18" s="74">
        <v>25009</v>
      </c>
      <c r="C18" s="75">
        <v>8165</v>
      </c>
      <c r="D18" s="75">
        <v>8172</v>
      </c>
      <c r="E18" s="75">
        <v>4291</v>
      </c>
      <c r="F18" s="75">
        <v>2703</v>
      </c>
      <c r="G18" s="75">
        <v>1143</v>
      </c>
      <c r="H18" s="75">
        <v>355</v>
      </c>
      <c r="I18" s="75">
        <v>122</v>
      </c>
      <c r="J18" s="75">
        <v>42</v>
      </c>
      <c r="K18" s="75">
        <v>14</v>
      </c>
      <c r="L18" s="75">
        <v>2</v>
      </c>
      <c r="M18" s="75">
        <v>57377</v>
      </c>
      <c r="N18" s="78">
        <v>2.2942499999999999</v>
      </c>
      <c r="O18" s="75">
        <v>163</v>
      </c>
      <c r="P18" s="75">
        <v>239</v>
      </c>
    </row>
    <row r="19" spans="1:16" s="2" customFormat="1" ht="27.75" customHeight="1">
      <c r="A19" s="130" t="s">
        <v>60</v>
      </c>
      <c r="B19" s="74">
        <v>7196</v>
      </c>
      <c r="C19" s="75">
        <v>2423</v>
      </c>
      <c r="D19" s="75">
        <v>2667</v>
      </c>
      <c r="E19" s="75">
        <v>1078</v>
      </c>
      <c r="F19" s="75">
        <v>585</v>
      </c>
      <c r="G19" s="75">
        <v>329</v>
      </c>
      <c r="H19" s="75">
        <v>76</v>
      </c>
      <c r="I19" s="75">
        <v>28</v>
      </c>
      <c r="J19" s="75">
        <v>7</v>
      </c>
      <c r="K19" s="75">
        <v>2</v>
      </c>
      <c r="L19" s="75">
        <v>1</v>
      </c>
      <c r="M19" s="75">
        <v>15713</v>
      </c>
      <c r="N19" s="78">
        <v>2.18357</v>
      </c>
      <c r="O19" s="75">
        <v>39</v>
      </c>
      <c r="P19" s="75">
        <v>19</v>
      </c>
    </row>
    <row r="20" spans="1:16" s="2" customFormat="1" ht="27.75" customHeight="1">
      <c r="A20" s="130" t="s">
        <v>59</v>
      </c>
      <c r="B20" s="74">
        <v>11744</v>
      </c>
      <c r="C20" s="75">
        <v>3619</v>
      </c>
      <c r="D20" s="75">
        <v>4002</v>
      </c>
      <c r="E20" s="75">
        <v>2003</v>
      </c>
      <c r="F20" s="75">
        <v>1286</v>
      </c>
      <c r="G20" s="75">
        <v>573</v>
      </c>
      <c r="H20" s="75">
        <v>182</v>
      </c>
      <c r="I20" s="75">
        <v>56</v>
      </c>
      <c r="J20" s="75">
        <v>15</v>
      </c>
      <c r="K20" s="75">
        <v>7</v>
      </c>
      <c r="L20" s="75">
        <v>1</v>
      </c>
      <c r="M20" s="75">
        <v>27320</v>
      </c>
      <c r="N20" s="78">
        <v>2.3262900000000002</v>
      </c>
      <c r="O20" s="75">
        <v>76</v>
      </c>
      <c r="P20" s="75">
        <v>17</v>
      </c>
    </row>
    <row r="21" spans="1:16" s="2" customFormat="1" ht="27.75" customHeight="1">
      <c r="A21" s="130" t="s">
        <v>58</v>
      </c>
      <c r="B21" s="74">
        <v>8027</v>
      </c>
      <c r="C21" s="75">
        <v>2827</v>
      </c>
      <c r="D21" s="75">
        <v>2954</v>
      </c>
      <c r="E21" s="75">
        <v>1160</v>
      </c>
      <c r="F21" s="75">
        <v>662</v>
      </c>
      <c r="G21" s="75">
        <v>286</v>
      </c>
      <c r="H21" s="75">
        <v>95</v>
      </c>
      <c r="I21" s="75">
        <v>35</v>
      </c>
      <c r="J21" s="75">
        <v>3</v>
      </c>
      <c r="K21" s="75">
        <v>5</v>
      </c>
      <c r="L21" s="75" t="s">
        <v>177</v>
      </c>
      <c r="M21" s="75">
        <v>17177</v>
      </c>
      <c r="N21" s="78">
        <v>2.1398999999999999</v>
      </c>
      <c r="O21" s="75">
        <v>83</v>
      </c>
      <c r="P21" s="75">
        <v>60</v>
      </c>
    </row>
    <row r="22" spans="1:16" s="2" customFormat="1" ht="19.95" customHeight="1">
      <c r="A22" s="131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80"/>
      <c r="O22" s="73"/>
      <c r="P22" s="73"/>
    </row>
    <row r="23" spans="1:16" s="2" customFormat="1" ht="27.75" customHeight="1">
      <c r="A23" s="132" t="s">
        <v>57</v>
      </c>
      <c r="B23" s="77">
        <v>10178</v>
      </c>
      <c r="C23" s="71">
        <v>2707</v>
      </c>
      <c r="D23" s="71">
        <v>3573</v>
      </c>
      <c r="E23" s="71">
        <v>1798</v>
      </c>
      <c r="F23" s="71">
        <v>1330</v>
      </c>
      <c r="G23" s="71">
        <v>600</v>
      </c>
      <c r="H23" s="71">
        <v>139</v>
      </c>
      <c r="I23" s="71">
        <v>25</v>
      </c>
      <c r="J23" s="71">
        <v>3</v>
      </c>
      <c r="K23" s="71">
        <v>2</v>
      </c>
      <c r="L23" s="71">
        <v>1</v>
      </c>
      <c r="M23" s="71">
        <v>24628</v>
      </c>
      <c r="N23" s="81">
        <v>2.4197299999999999</v>
      </c>
      <c r="O23" s="71">
        <v>65</v>
      </c>
      <c r="P23" s="71">
        <v>68</v>
      </c>
    </row>
    <row r="24" spans="1:16" s="2" customFormat="1" ht="27.75" customHeight="1">
      <c r="A24" s="130" t="s">
        <v>9</v>
      </c>
      <c r="B24" s="74">
        <v>10178</v>
      </c>
      <c r="C24" s="75">
        <v>2707</v>
      </c>
      <c r="D24" s="75">
        <v>3573</v>
      </c>
      <c r="E24" s="75">
        <v>1798</v>
      </c>
      <c r="F24" s="75">
        <v>1330</v>
      </c>
      <c r="G24" s="75">
        <v>600</v>
      </c>
      <c r="H24" s="75">
        <v>139</v>
      </c>
      <c r="I24" s="75">
        <v>25</v>
      </c>
      <c r="J24" s="75">
        <v>3</v>
      </c>
      <c r="K24" s="75">
        <v>2</v>
      </c>
      <c r="L24" s="75">
        <v>1</v>
      </c>
      <c r="M24" s="75">
        <v>24628</v>
      </c>
      <c r="N24" s="78">
        <v>2.4197299999999999</v>
      </c>
      <c r="O24" s="75">
        <v>65</v>
      </c>
      <c r="P24" s="75">
        <v>68</v>
      </c>
    </row>
    <row r="25" spans="1:16" s="2" customFormat="1" ht="19.95" customHeight="1">
      <c r="A25" s="131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80"/>
      <c r="O25" s="73"/>
      <c r="P25" s="73"/>
    </row>
    <row r="26" spans="1:16" s="2" customFormat="1" ht="27.75" customHeight="1">
      <c r="A26" s="132" t="s">
        <v>56</v>
      </c>
      <c r="B26" s="77">
        <v>3750</v>
      </c>
      <c r="C26" s="71">
        <v>1159</v>
      </c>
      <c r="D26" s="71">
        <v>1474</v>
      </c>
      <c r="E26" s="71">
        <v>575</v>
      </c>
      <c r="F26" s="71">
        <v>317</v>
      </c>
      <c r="G26" s="71">
        <v>157</v>
      </c>
      <c r="H26" s="71">
        <v>44</v>
      </c>
      <c r="I26" s="71">
        <v>21</v>
      </c>
      <c r="J26" s="71">
        <v>2</v>
      </c>
      <c r="K26" s="71">
        <v>1</v>
      </c>
      <c r="L26" s="71" t="s">
        <v>177</v>
      </c>
      <c r="M26" s="71">
        <v>8321</v>
      </c>
      <c r="N26" s="81">
        <v>2.2189299999999998</v>
      </c>
      <c r="O26" s="71">
        <v>25</v>
      </c>
      <c r="P26" s="71" t="s">
        <v>177</v>
      </c>
    </row>
    <row r="27" spans="1:16" s="2" customFormat="1" ht="27.75" customHeight="1">
      <c r="A27" s="130" t="s">
        <v>8</v>
      </c>
      <c r="B27" s="74">
        <v>3750</v>
      </c>
      <c r="C27" s="75">
        <v>1159</v>
      </c>
      <c r="D27" s="75">
        <v>1474</v>
      </c>
      <c r="E27" s="75">
        <v>575</v>
      </c>
      <c r="F27" s="75">
        <v>317</v>
      </c>
      <c r="G27" s="75">
        <v>157</v>
      </c>
      <c r="H27" s="75">
        <v>44</v>
      </c>
      <c r="I27" s="75">
        <v>21</v>
      </c>
      <c r="J27" s="75">
        <v>2</v>
      </c>
      <c r="K27" s="75">
        <v>1</v>
      </c>
      <c r="L27" s="75" t="s">
        <v>177</v>
      </c>
      <c r="M27" s="75">
        <v>8321</v>
      </c>
      <c r="N27" s="78">
        <v>2.2189299999999998</v>
      </c>
      <c r="O27" s="75">
        <v>25</v>
      </c>
      <c r="P27" s="75" t="s">
        <v>177</v>
      </c>
    </row>
    <row r="28" spans="1:16" s="2" customFormat="1" ht="19.95" customHeight="1">
      <c r="A28" s="131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80"/>
      <c r="O28" s="73"/>
      <c r="P28" s="73"/>
    </row>
    <row r="29" spans="1:16" s="2" customFormat="1" ht="27.75" customHeight="1">
      <c r="A29" s="132" t="s">
        <v>55</v>
      </c>
      <c r="B29" s="77">
        <v>10301</v>
      </c>
      <c r="C29" s="71">
        <v>2790</v>
      </c>
      <c r="D29" s="71">
        <v>3853</v>
      </c>
      <c r="E29" s="71">
        <v>1863</v>
      </c>
      <c r="F29" s="71">
        <v>1112</v>
      </c>
      <c r="G29" s="71">
        <v>511</v>
      </c>
      <c r="H29" s="71">
        <v>125</v>
      </c>
      <c r="I29" s="71">
        <v>29</v>
      </c>
      <c r="J29" s="71">
        <v>13</v>
      </c>
      <c r="K29" s="71">
        <v>3</v>
      </c>
      <c r="L29" s="71">
        <v>2</v>
      </c>
      <c r="M29" s="71">
        <v>24192</v>
      </c>
      <c r="N29" s="81">
        <v>2.3485098534122901</v>
      </c>
      <c r="O29" s="71">
        <v>71</v>
      </c>
      <c r="P29" s="71">
        <v>95</v>
      </c>
    </row>
    <row r="30" spans="1:16" s="2" customFormat="1" ht="27.75" customHeight="1">
      <c r="A30" s="130" t="s">
        <v>7</v>
      </c>
      <c r="B30" s="74">
        <v>7450</v>
      </c>
      <c r="C30" s="75">
        <v>2046</v>
      </c>
      <c r="D30" s="75">
        <v>2775</v>
      </c>
      <c r="E30" s="75">
        <v>1342</v>
      </c>
      <c r="F30" s="75">
        <v>809</v>
      </c>
      <c r="G30" s="75">
        <v>359</v>
      </c>
      <c r="H30" s="75">
        <v>84</v>
      </c>
      <c r="I30" s="75">
        <v>20</v>
      </c>
      <c r="J30" s="75">
        <v>10</v>
      </c>
      <c r="K30" s="75">
        <v>3</v>
      </c>
      <c r="L30" s="75">
        <v>2</v>
      </c>
      <c r="M30" s="75">
        <v>17424</v>
      </c>
      <c r="N30" s="78">
        <v>2.3387899999999999</v>
      </c>
      <c r="O30" s="75">
        <v>61</v>
      </c>
      <c r="P30" s="75">
        <v>95</v>
      </c>
    </row>
    <row r="31" spans="1:16" s="2" customFormat="1" ht="27.75" customHeight="1">
      <c r="A31" s="130" t="s">
        <v>200</v>
      </c>
      <c r="B31" s="74">
        <v>2851</v>
      </c>
      <c r="C31" s="75">
        <v>744</v>
      </c>
      <c r="D31" s="75">
        <v>1078</v>
      </c>
      <c r="E31" s="75">
        <v>521</v>
      </c>
      <c r="F31" s="75">
        <v>303</v>
      </c>
      <c r="G31" s="75">
        <v>152</v>
      </c>
      <c r="H31" s="75">
        <v>41</v>
      </c>
      <c r="I31" s="75">
        <v>9</v>
      </c>
      <c r="J31" s="75">
        <v>3</v>
      </c>
      <c r="K31" s="75" t="s">
        <v>177</v>
      </c>
      <c r="L31" s="75" t="s">
        <v>177</v>
      </c>
      <c r="M31" s="75">
        <v>6768</v>
      </c>
      <c r="N31" s="78">
        <v>2.3738999999999999</v>
      </c>
      <c r="O31" s="75">
        <v>10</v>
      </c>
      <c r="P31" s="75" t="s">
        <v>177</v>
      </c>
    </row>
    <row r="32" spans="1:16" s="2" customFormat="1" ht="19.95" customHeight="1">
      <c r="A32" s="131"/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80"/>
      <c r="O32" s="73"/>
      <c r="P32" s="73"/>
    </row>
    <row r="33" spans="1:16" s="2" customFormat="1" ht="27.75" customHeight="1">
      <c r="A33" s="132" t="s">
        <v>193</v>
      </c>
      <c r="B33" s="77">
        <v>27386</v>
      </c>
      <c r="C33" s="71">
        <v>8392</v>
      </c>
      <c r="D33" s="71">
        <v>9096</v>
      </c>
      <c r="E33" s="71">
        <v>4711</v>
      </c>
      <c r="F33" s="71">
        <v>3029</v>
      </c>
      <c r="G33" s="71">
        <v>1459</v>
      </c>
      <c r="H33" s="71">
        <v>465</v>
      </c>
      <c r="I33" s="71">
        <v>150</v>
      </c>
      <c r="J33" s="71">
        <v>59</v>
      </c>
      <c r="K33" s="71">
        <v>17</v>
      </c>
      <c r="L33" s="71">
        <v>8</v>
      </c>
      <c r="M33" s="71">
        <v>64677</v>
      </c>
      <c r="N33" s="81">
        <v>2.3616811509530415</v>
      </c>
      <c r="O33" s="71">
        <v>167</v>
      </c>
      <c r="P33" s="71">
        <v>370</v>
      </c>
    </row>
    <row r="34" spans="1:16" s="2" customFormat="1" ht="27.75" customHeight="1">
      <c r="A34" s="130" t="s">
        <v>206</v>
      </c>
      <c r="B34" s="74">
        <v>8653</v>
      </c>
      <c r="C34" s="75">
        <v>3022</v>
      </c>
      <c r="D34" s="75">
        <v>2840</v>
      </c>
      <c r="E34" s="75">
        <v>1383</v>
      </c>
      <c r="F34" s="75">
        <v>893</v>
      </c>
      <c r="G34" s="75">
        <v>376</v>
      </c>
      <c r="H34" s="75">
        <v>99</v>
      </c>
      <c r="I34" s="75">
        <v>32</v>
      </c>
      <c r="J34" s="75">
        <v>5</v>
      </c>
      <c r="K34" s="75">
        <v>2</v>
      </c>
      <c r="L34" s="75">
        <v>1</v>
      </c>
      <c r="M34" s="75">
        <v>19190</v>
      </c>
      <c r="N34" s="78">
        <v>2.21773</v>
      </c>
      <c r="O34" s="75">
        <v>49</v>
      </c>
      <c r="P34" s="75">
        <v>34</v>
      </c>
    </row>
    <row r="35" spans="1:16" s="2" customFormat="1" ht="27.75" customHeight="1">
      <c r="A35" s="130" t="s">
        <v>205</v>
      </c>
      <c r="B35" s="74">
        <v>6396</v>
      </c>
      <c r="C35" s="75">
        <v>1727</v>
      </c>
      <c r="D35" s="75">
        <v>2141</v>
      </c>
      <c r="E35" s="75">
        <v>1229</v>
      </c>
      <c r="F35" s="75">
        <v>764</v>
      </c>
      <c r="G35" s="75">
        <v>370</v>
      </c>
      <c r="H35" s="75">
        <v>117</v>
      </c>
      <c r="I35" s="75">
        <v>32</v>
      </c>
      <c r="J35" s="75">
        <v>10</v>
      </c>
      <c r="K35" s="75">
        <v>3</v>
      </c>
      <c r="L35" s="75">
        <v>3</v>
      </c>
      <c r="M35" s="75">
        <v>15668</v>
      </c>
      <c r="N35" s="78">
        <v>2.4496600000000002</v>
      </c>
      <c r="O35" s="75">
        <v>43</v>
      </c>
      <c r="P35" s="75">
        <v>95</v>
      </c>
    </row>
    <row r="36" spans="1:16" s="2" customFormat="1" ht="27.75" customHeight="1">
      <c r="A36" s="130" t="s">
        <v>201</v>
      </c>
      <c r="B36" s="74">
        <v>501</v>
      </c>
      <c r="C36" s="75">
        <v>218</v>
      </c>
      <c r="D36" s="75">
        <v>178</v>
      </c>
      <c r="E36" s="75">
        <v>47</v>
      </c>
      <c r="F36" s="75">
        <v>39</v>
      </c>
      <c r="G36" s="75">
        <v>16</v>
      </c>
      <c r="H36" s="75">
        <v>2</v>
      </c>
      <c r="I36" s="75">
        <v>1</v>
      </c>
      <c r="J36" s="75" t="s">
        <v>177</v>
      </c>
      <c r="K36" s="75" t="s">
        <v>177</v>
      </c>
      <c r="L36" s="75" t="s">
        <v>177</v>
      </c>
      <c r="M36" s="75">
        <v>970</v>
      </c>
      <c r="N36" s="78">
        <v>1.9361299999999999</v>
      </c>
      <c r="O36" s="75">
        <v>5</v>
      </c>
      <c r="P36" s="75">
        <v>2</v>
      </c>
    </row>
    <row r="37" spans="1:16" s="2" customFormat="1" ht="27.75" customHeight="1">
      <c r="A37" s="130" t="s">
        <v>202</v>
      </c>
      <c r="B37" s="74">
        <v>1874</v>
      </c>
      <c r="C37" s="75">
        <v>500</v>
      </c>
      <c r="D37" s="75">
        <v>637</v>
      </c>
      <c r="E37" s="75">
        <v>336</v>
      </c>
      <c r="F37" s="75">
        <v>225</v>
      </c>
      <c r="G37" s="75">
        <v>120</v>
      </c>
      <c r="H37" s="75">
        <v>40</v>
      </c>
      <c r="I37" s="75">
        <v>9</v>
      </c>
      <c r="J37" s="75">
        <v>5</v>
      </c>
      <c r="K37" s="75">
        <v>1</v>
      </c>
      <c r="L37" s="75">
        <v>1</v>
      </c>
      <c r="M37" s="75">
        <v>4644</v>
      </c>
      <c r="N37" s="78">
        <v>2.4781200000000001</v>
      </c>
      <c r="O37" s="75">
        <v>6</v>
      </c>
      <c r="P37" s="75">
        <v>13</v>
      </c>
    </row>
    <row r="38" spans="1:16" s="2" customFormat="1" ht="27.75" customHeight="1">
      <c r="A38" s="130" t="s">
        <v>203</v>
      </c>
      <c r="B38" s="74">
        <v>6010</v>
      </c>
      <c r="C38" s="75">
        <v>1826</v>
      </c>
      <c r="D38" s="75">
        <v>1954</v>
      </c>
      <c r="E38" s="75">
        <v>1018</v>
      </c>
      <c r="F38" s="75">
        <v>665</v>
      </c>
      <c r="G38" s="75">
        <v>357</v>
      </c>
      <c r="H38" s="75">
        <v>115</v>
      </c>
      <c r="I38" s="75">
        <v>44</v>
      </c>
      <c r="J38" s="75">
        <v>27</v>
      </c>
      <c r="K38" s="75">
        <v>3</v>
      </c>
      <c r="L38" s="75">
        <v>1</v>
      </c>
      <c r="M38" s="75">
        <v>14484</v>
      </c>
      <c r="N38" s="78">
        <v>2.40998</v>
      </c>
      <c r="O38" s="75">
        <v>44</v>
      </c>
      <c r="P38" s="75">
        <v>185</v>
      </c>
    </row>
    <row r="39" spans="1:16" s="2" customFormat="1" ht="27.75" customHeight="1">
      <c r="A39" s="130" t="s">
        <v>204</v>
      </c>
      <c r="B39" s="74">
        <v>3952</v>
      </c>
      <c r="C39" s="75">
        <v>1099</v>
      </c>
      <c r="D39" s="75">
        <v>1346</v>
      </c>
      <c r="E39" s="75">
        <v>698</v>
      </c>
      <c r="F39" s="75">
        <v>443</v>
      </c>
      <c r="G39" s="75">
        <v>220</v>
      </c>
      <c r="H39" s="75">
        <v>92</v>
      </c>
      <c r="I39" s="75">
        <v>32</v>
      </c>
      <c r="J39" s="75">
        <v>12</v>
      </c>
      <c r="K39" s="75">
        <v>8</v>
      </c>
      <c r="L39" s="75">
        <v>2</v>
      </c>
      <c r="M39" s="75">
        <v>9721</v>
      </c>
      <c r="N39" s="78">
        <v>2.4597699999999998</v>
      </c>
      <c r="O39" s="75">
        <v>20</v>
      </c>
      <c r="P39" s="75">
        <v>41</v>
      </c>
    </row>
    <row r="40" spans="1:16" s="2" customFormat="1" ht="19.95" customHeight="1">
      <c r="A40" s="131"/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80"/>
      <c r="O40" s="73"/>
      <c r="P40" s="73"/>
    </row>
    <row r="41" spans="1:16" s="2" customFormat="1" ht="27.75" customHeight="1">
      <c r="A41" s="132" t="s">
        <v>54</v>
      </c>
      <c r="B41" s="77">
        <v>10660</v>
      </c>
      <c r="C41" s="71">
        <v>3041</v>
      </c>
      <c r="D41" s="71">
        <v>3859</v>
      </c>
      <c r="E41" s="71">
        <v>1870</v>
      </c>
      <c r="F41" s="71">
        <v>1074</v>
      </c>
      <c r="G41" s="71">
        <v>545</v>
      </c>
      <c r="H41" s="71">
        <v>162</v>
      </c>
      <c r="I41" s="71">
        <v>74</v>
      </c>
      <c r="J41" s="71">
        <v>30</v>
      </c>
      <c r="K41" s="71">
        <v>4</v>
      </c>
      <c r="L41" s="71">
        <v>1</v>
      </c>
      <c r="M41" s="71">
        <v>25166</v>
      </c>
      <c r="N41" s="81">
        <v>2.3607879924953097</v>
      </c>
      <c r="O41" s="71">
        <v>58</v>
      </c>
      <c r="P41" s="71">
        <v>35</v>
      </c>
    </row>
    <row r="42" spans="1:16" s="2" customFormat="1" ht="27.75" customHeight="1">
      <c r="A42" s="130" t="s">
        <v>5</v>
      </c>
      <c r="B42" s="74">
        <v>6849</v>
      </c>
      <c r="C42" s="75">
        <v>1847</v>
      </c>
      <c r="D42" s="75">
        <v>2400</v>
      </c>
      <c r="E42" s="75">
        <v>1207</v>
      </c>
      <c r="F42" s="75">
        <v>796</v>
      </c>
      <c r="G42" s="75">
        <v>406</v>
      </c>
      <c r="H42" s="75">
        <v>124</v>
      </c>
      <c r="I42" s="75">
        <v>49</v>
      </c>
      <c r="J42" s="75">
        <v>16</v>
      </c>
      <c r="K42" s="75">
        <v>4</v>
      </c>
      <c r="L42" s="75" t="s">
        <v>177</v>
      </c>
      <c r="M42" s="75">
        <v>16733</v>
      </c>
      <c r="N42" s="78">
        <v>2.44313</v>
      </c>
      <c r="O42" s="75">
        <v>45</v>
      </c>
      <c r="P42" s="75">
        <v>31</v>
      </c>
    </row>
    <row r="43" spans="1:16" s="2" customFormat="1" ht="27.75" customHeight="1">
      <c r="A43" s="130" t="s">
        <v>4</v>
      </c>
      <c r="B43" s="74">
        <v>627</v>
      </c>
      <c r="C43" s="75">
        <v>177</v>
      </c>
      <c r="D43" s="75">
        <v>237</v>
      </c>
      <c r="E43" s="75">
        <v>121</v>
      </c>
      <c r="F43" s="75">
        <v>51</v>
      </c>
      <c r="G43" s="75">
        <v>28</v>
      </c>
      <c r="H43" s="75">
        <v>6</v>
      </c>
      <c r="I43" s="75">
        <v>4</v>
      </c>
      <c r="J43" s="75">
        <v>3</v>
      </c>
      <c r="K43" s="75" t="s">
        <v>177</v>
      </c>
      <c r="L43" s="75" t="s">
        <v>177</v>
      </c>
      <c r="M43" s="75">
        <v>1446</v>
      </c>
      <c r="N43" s="78">
        <v>2.3062200000000002</v>
      </c>
      <c r="O43" s="75">
        <v>1</v>
      </c>
      <c r="P43" s="75" t="s">
        <v>177</v>
      </c>
    </row>
    <row r="44" spans="1:16" s="2" customFormat="1" ht="27.75" customHeight="1">
      <c r="A44" s="130" t="s">
        <v>3</v>
      </c>
      <c r="B44" s="74">
        <v>1054</v>
      </c>
      <c r="C44" s="75">
        <v>325</v>
      </c>
      <c r="D44" s="75">
        <v>384</v>
      </c>
      <c r="E44" s="75">
        <v>195</v>
      </c>
      <c r="F44" s="75">
        <v>84</v>
      </c>
      <c r="G44" s="75">
        <v>37</v>
      </c>
      <c r="H44" s="75">
        <v>16</v>
      </c>
      <c r="I44" s="75">
        <v>6</v>
      </c>
      <c r="J44" s="75">
        <v>6</v>
      </c>
      <c r="K44" s="75" t="s">
        <v>177</v>
      </c>
      <c r="L44" s="75">
        <v>1</v>
      </c>
      <c r="M44" s="75">
        <v>2395</v>
      </c>
      <c r="N44" s="78">
        <v>2.2723</v>
      </c>
      <c r="O44" s="75">
        <v>2</v>
      </c>
      <c r="P44" s="75">
        <v>4</v>
      </c>
    </row>
    <row r="45" spans="1:16" s="2" customFormat="1" ht="27.75" customHeight="1">
      <c r="A45" s="130" t="s">
        <v>53</v>
      </c>
      <c r="B45" s="74">
        <v>2130</v>
      </c>
      <c r="C45" s="75">
        <v>692</v>
      </c>
      <c r="D45" s="75">
        <v>838</v>
      </c>
      <c r="E45" s="75">
        <v>347</v>
      </c>
      <c r="F45" s="75">
        <v>143</v>
      </c>
      <c r="G45" s="75">
        <v>74</v>
      </c>
      <c r="H45" s="75">
        <v>16</v>
      </c>
      <c r="I45" s="75">
        <v>15</v>
      </c>
      <c r="J45" s="75">
        <v>5</v>
      </c>
      <c r="K45" s="75" t="s">
        <v>177</v>
      </c>
      <c r="L45" s="75" t="s">
        <v>177</v>
      </c>
      <c r="M45" s="75">
        <v>4592</v>
      </c>
      <c r="N45" s="78">
        <v>2.1558700000000002</v>
      </c>
      <c r="O45" s="75">
        <v>10</v>
      </c>
      <c r="P45" s="75" t="s">
        <v>177</v>
      </c>
    </row>
    <row r="46" spans="1:16" s="2" customFormat="1" ht="19.95" customHeight="1">
      <c r="A46" s="131"/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80"/>
      <c r="O46" s="73"/>
      <c r="P46" s="73"/>
    </row>
    <row r="47" spans="1:16" s="2" customFormat="1" ht="27.75" customHeight="1">
      <c r="A47" s="132" t="s">
        <v>52</v>
      </c>
      <c r="B47" s="77">
        <v>7224</v>
      </c>
      <c r="C47" s="71">
        <v>2112</v>
      </c>
      <c r="D47" s="71">
        <v>2396</v>
      </c>
      <c r="E47" s="71">
        <v>1276</v>
      </c>
      <c r="F47" s="71">
        <v>739</v>
      </c>
      <c r="G47" s="71">
        <v>366</v>
      </c>
      <c r="H47" s="71">
        <v>179</v>
      </c>
      <c r="I47" s="71">
        <v>95</v>
      </c>
      <c r="J47" s="71">
        <v>44</v>
      </c>
      <c r="K47" s="71">
        <v>12</v>
      </c>
      <c r="L47" s="71">
        <v>5</v>
      </c>
      <c r="M47" s="71">
        <v>17772</v>
      </c>
      <c r="N47" s="81">
        <v>2.4601328903654487</v>
      </c>
      <c r="O47" s="71">
        <v>32</v>
      </c>
      <c r="P47" s="71">
        <v>77</v>
      </c>
    </row>
    <row r="48" spans="1:16" s="2" customFormat="1" ht="27.75" customHeight="1">
      <c r="A48" s="130" t="s">
        <v>2</v>
      </c>
      <c r="B48" s="74">
        <v>4507</v>
      </c>
      <c r="C48" s="75">
        <v>1344</v>
      </c>
      <c r="D48" s="75">
        <v>1473</v>
      </c>
      <c r="E48" s="75">
        <v>789</v>
      </c>
      <c r="F48" s="75">
        <v>460</v>
      </c>
      <c r="G48" s="75">
        <v>218</v>
      </c>
      <c r="H48" s="75">
        <v>120</v>
      </c>
      <c r="I48" s="75">
        <v>65</v>
      </c>
      <c r="J48" s="75">
        <v>27</v>
      </c>
      <c r="K48" s="75">
        <v>9</v>
      </c>
      <c r="L48" s="75">
        <v>2</v>
      </c>
      <c r="M48" s="75">
        <v>11084</v>
      </c>
      <c r="N48" s="78">
        <v>2.4592900000000002</v>
      </c>
      <c r="O48" s="75">
        <v>18</v>
      </c>
      <c r="P48" s="75">
        <v>27</v>
      </c>
    </row>
    <row r="49" spans="1:16" s="2" customFormat="1" ht="27.75" customHeight="1">
      <c r="A49" s="130" t="s">
        <v>1</v>
      </c>
      <c r="B49" s="74">
        <v>1489</v>
      </c>
      <c r="C49" s="75">
        <v>456</v>
      </c>
      <c r="D49" s="75">
        <v>525</v>
      </c>
      <c r="E49" s="75">
        <v>252</v>
      </c>
      <c r="F49" s="75">
        <v>129</v>
      </c>
      <c r="G49" s="75">
        <v>67</v>
      </c>
      <c r="H49" s="75">
        <v>29</v>
      </c>
      <c r="I49" s="75">
        <v>20</v>
      </c>
      <c r="J49" s="75">
        <v>10</v>
      </c>
      <c r="K49" s="75" t="s">
        <v>177</v>
      </c>
      <c r="L49" s="75">
        <v>1</v>
      </c>
      <c r="M49" s="75">
        <v>3517</v>
      </c>
      <c r="N49" s="78">
        <v>2.36199</v>
      </c>
      <c r="O49" s="75">
        <v>8</v>
      </c>
      <c r="P49" s="75">
        <v>50</v>
      </c>
    </row>
    <row r="50" spans="1:16" s="2" customFormat="1" ht="27.75" customHeight="1">
      <c r="A50" s="133" t="s">
        <v>0</v>
      </c>
      <c r="B50" s="74">
        <v>1228</v>
      </c>
      <c r="C50" s="76">
        <v>312</v>
      </c>
      <c r="D50" s="76">
        <v>398</v>
      </c>
      <c r="E50" s="76">
        <v>235</v>
      </c>
      <c r="F50" s="76">
        <v>150</v>
      </c>
      <c r="G50" s="76">
        <v>81</v>
      </c>
      <c r="H50" s="76">
        <v>30</v>
      </c>
      <c r="I50" s="76">
        <v>10</v>
      </c>
      <c r="J50" s="76">
        <v>7</v>
      </c>
      <c r="K50" s="76">
        <v>3</v>
      </c>
      <c r="L50" s="76">
        <v>2</v>
      </c>
      <c r="M50" s="76">
        <v>3171</v>
      </c>
      <c r="N50" s="79">
        <v>2.5822500000000002</v>
      </c>
      <c r="O50" s="76">
        <v>6</v>
      </c>
      <c r="P50" s="76" t="s">
        <v>177</v>
      </c>
    </row>
    <row r="51" spans="1:16" s="2" customFormat="1" ht="19.95" customHeight="1">
      <c r="A51" s="134"/>
      <c r="B51" s="53"/>
      <c r="C51" s="53"/>
      <c r="D51" s="53"/>
      <c r="E51" s="53"/>
      <c r="F51" s="53"/>
      <c r="G51" s="53"/>
      <c r="H51" s="53"/>
      <c r="I51" s="53"/>
      <c r="J51" s="52"/>
      <c r="K51" s="52"/>
      <c r="L51" s="52"/>
      <c r="M51" s="52"/>
      <c r="N51" s="52"/>
      <c r="O51" s="52"/>
      <c r="P51" s="52"/>
    </row>
    <row r="52" spans="1:16" ht="82.5" customHeight="1">
      <c r="A52" s="282"/>
      <c r="B52" s="282"/>
      <c r="C52" s="282"/>
      <c r="D52" s="282"/>
      <c r="E52" s="282"/>
      <c r="F52" s="282"/>
      <c r="G52" s="282"/>
      <c r="H52" s="282"/>
      <c r="I52" s="46"/>
    </row>
  </sheetData>
  <mergeCells count="7">
    <mergeCell ref="A2:H2"/>
    <mergeCell ref="B3:H3"/>
    <mergeCell ref="B4:H4"/>
    <mergeCell ref="A52:H52"/>
    <mergeCell ref="I3:N3"/>
    <mergeCell ref="I4:L4"/>
    <mergeCell ref="I2:P2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&amp;L&amp;22人　　口</oddHeader>
    <evenHeader>&amp;R&amp;22人　　口</evenHeader>
  </headerFooter>
  <colBreaks count="1" manualBreakCount="1">
    <brk id="8" max="1048575" man="1"/>
  </colBreaks>
  <ignoredErrors>
    <ignoredError sqref="I5:K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showGridLines="0" showZero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3.08203125" style="45" customWidth="1"/>
    <col min="2" max="8" width="15.1640625" style="45" customWidth="1"/>
    <col min="9" max="12" width="17" style="45" customWidth="1"/>
    <col min="13" max="15" width="17.1640625" style="45" customWidth="1"/>
    <col min="16" max="16" width="10.6640625" style="1" customWidth="1"/>
    <col min="17" max="16384" width="11.33203125" style="1"/>
  </cols>
  <sheetData>
    <row r="1" spans="1:15" ht="25.5" customHeight="1">
      <c r="A1" s="292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pans="1:15" ht="45" customHeight="1">
      <c r="A2" s="293" t="s">
        <v>224</v>
      </c>
      <c r="B2" s="294"/>
      <c r="C2" s="294"/>
      <c r="D2" s="294"/>
      <c r="E2" s="294"/>
      <c r="F2" s="294"/>
      <c r="G2" s="294"/>
      <c r="H2" s="294"/>
      <c r="I2" s="233"/>
      <c r="J2" s="233"/>
      <c r="K2" s="233"/>
      <c r="L2" s="233"/>
      <c r="M2" s="233"/>
      <c r="N2" s="233"/>
      <c r="O2" s="233"/>
    </row>
    <row r="3" spans="1:15" s="2" customFormat="1" ht="27.6" customHeight="1">
      <c r="A3" s="35"/>
      <c r="B3" s="261" t="s">
        <v>102</v>
      </c>
      <c r="C3" s="295"/>
      <c r="D3" s="295"/>
      <c r="E3" s="295"/>
      <c r="F3" s="295"/>
      <c r="G3" s="295"/>
      <c r="H3" s="295"/>
      <c r="I3" s="259" t="s">
        <v>101</v>
      </c>
      <c r="J3" s="259"/>
      <c r="K3" s="259"/>
      <c r="L3" s="259"/>
      <c r="M3" s="259"/>
      <c r="N3" s="259"/>
      <c r="O3" s="259"/>
    </row>
    <row r="4" spans="1:15" s="2" customFormat="1" ht="27.6" customHeight="1">
      <c r="A4" s="291" t="s">
        <v>100</v>
      </c>
      <c r="B4" s="38"/>
      <c r="C4" s="296" t="s">
        <v>238</v>
      </c>
      <c r="D4" s="296" t="s">
        <v>239</v>
      </c>
      <c r="E4" s="296" t="s">
        <v>240</v>
      </c>
      <c r="F4" s="184" t="s">
        <v>99</v>
      </c>
      <c r="G4" s="296" t="s">
        <v>242</v>
      </c>
      <c r="H4" s="39"/>
      <c r="I4" s="83"/>
      <c r="J4" s="296" t="s">
        <v>238</v>
      </c>
      <c r="K4" s="296" t="s">
        <v>239</v>
      </c>
      <c r="L4" s="296" t="s">
        <v>240</v>
      </c>
      <c r="M4" s="184" t="s">
        <v>99</v>
      </c>
      <c r="N4" s="296" t="s">
        <v>242</v>
      </c>
      <c r="O4" s="39"/>
    </row>
    <row r="5" spans="1:15" s="2" customFormat="1" ht="27.6" customHeight="1">
      <c r="A5" s="291"/>
      <c r="B5" s="185" t="s">
        <v>243</v>
      </c>
      <c r="C5" s="297"/>
      <c r="D5" s="297"/>
      <c r="E5" s="297"/>
      <c r="F5" s="87" t="s">
        <v>241</v>
      </c>
      <c r="G5" s="297"/>
      <c r="H5" s="186" t="s">
        <v>98</v>
      </c>
      <c r="I5" s="195" t="s">
        <v>243</v>
      </c>
      <c r="J5" s="297"/>
      <c r="K5" s="297"/>
      <c r="L5" s="297"/>
      <c r="M5" s="87" t="s">
        <v>241</v>
      </c>
      <c r="N5" s="297"/>
      <c r="O5" s="186" t="s">
        <v>98</v>
      </c>
    </row>
    <row r="6" spans="1:15" s="2" customFormat="1" ht="27.75" customHeight="1">
      <c r="A6" s="93"/>
      <c r="B6" s="187"/>
      <c r="C6" s="298"/>
      <c r="D6" s="298"/>
      <c r="E6" s="298"/>
      <c r="F6" s="188" t="s">
        <v>97</v>
      </c>
      <c r="G6" s="298"/>
      <c r="H6" s="41"/>
      <c r="I6" s="88"/>
      <c r="J6" s="298"/>
      <c r="K6" s="298"/>
      <c r="L6" s="298"/>
      <c r="M6" s="188" t="s">
        <v>97</v>
      </c>
      <c r="N6" s="298"/>
      <c r="O6" s="41"/>
    </row>
    <row r="7" spans="1:15" s="2" customFormat="1" ht="25.05" customHeight="1">
      <c r="A7" s="144"/>
      <c r="B7" s="189" t="s">
        <v>12</v>
      </c>
      <c r="C7" s="190" t="s">
        <v>12</v>
      </c>
      <c r="D7" s="190" t="s">
        <v>12</v>
      </c>
      <c r="E7" s="190" t="s">
        <v>12</v>
      </c>
      <c r="F7" s="190" t="s">
        <v>12</v>
      </c>
      <c r="G7" s="190" t="s">
        <v>12</v>
      </c>
      <c r="H7" s="190" t="s">
        <v>12</v>
      </c>
      <c r="I7" s="190" t="s">
        <v>96</v>
      </c>
      <c r="J7" s="190" t="s">
        <v>96</v>
      </c>
      <c r="K7" s="190" t="s">
        <v>96</v>
      </c>
      <c r="L7" s="190" t="s">
        <v>96</v>
      </c>
      <c r="M7" s="190" t="s">
        <v>96</v>
      </c>
      <c r="N7" s="190" t="s">
        <v>96</v>
      </c>
      <c r="O7" s="190" t="s">
        <v>96</v>
      </c>
    </row>
    <row r="8" spans="1:15" s="2" customFormat="1" ht="27.6" customHeight="1">
      <c r="A8" s="146" t="s">
        <v>69</v>
      </c>
      <c r="B8" s="191">
        <v>1480</v>
      </c>
      <c r="C8" s="192">
        <v>86</v>
      </c>
      <c r="D8" s="192">
        <v>153</v>
      </c>
      <c r="E8" s="192">
        <v>1165</v>
      </c>
      <c r="F8" s="192">
        <v>38</v>
      </c>
      <c r="G8" s="192">
        <v>7</v>
      </c>
      <c r="H8" s="192">
        <v>31</v>
      </c>
      <c r="I8" s="192">
        <v>39470</v>
      </c>
      <c r="J8" s="192">
        <v>3301</v>
      </c>
      <c r="K8" s="192">
        <v>7300</v>
      </c>
      <c r="L8" s="192">
        <v>27539</v>
      </c>
      <c r="M8" s="192">
        <v>995</v>
      </c>
      <c r="N8" s="192">
        <v>301</v>
      </c>
      <c r="O8" s="192">
        <v>34</v>
      </c>
    </row>
    <row r="9" spans="1:15" s="2" customFormat="1" ht="19.95" customHeight="1">
      <c r="A9" s="146"/>
      <c r="B9" s="191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spans="1:15" s="2" customFormat="1" ht="27.6" customHeight="1">
      <c r="A10" s="146" t="s">
        <v>68</v>
      </c>
      <c r="B10" s="191">
        <v>1221</v>
      </c>
      <c r="C10" s="192">
        <v>72</v>
      </c>
      <c r="D10" s="192">
        <v>133</v>
      </c>
      <c r="E10" s="192">
        <v>953</v>
      </c>
      <c r="F10" s="192">
        <v>26</v>
      </c>
      <c r="G10" s="192">
        <v>7</v>
      </c>
      <c r="H10" s="192">
        <v>30</v>
      </c>
      <c r="I10" s="192">
        <v>32240</v>
      </c>
      <c r="J10" s="192">
        <v>2664</v>
      </c>
      <c r="K10" s="192">
        <v>6243</v>
      </c>
      <c r="L10" s="192">
        <v>22455</v>
      </c>
      <c r="M10" s="192">
        <v>544</v>
      </c>
      <c r="N10" s="192">
        <v>301</v>
      </c>
      <c r="O10" s="192">
        <v>33</v>
      </c>
    </row>
    <row r="11" spans="1:15" s="2" customFormat="1" ht="19.95" customHeight="1">
      <c r="A11" s="146"/>
      <c r="B11" s="191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</row>
    <row r="12" spans="1:15" s="2" customFormat="1" ht="27.6" customHeight="1">
      <c r="A12" s="146" t="s">
        <v>67</v>
      </c>
      <c r="B12" s="191">
        <v>259</v>
      </c>
      <c r="C12" s="192">
        <v>14</v>
      </c>
      <c r="D12" s="192">
        <v>20</v>
      </c>
      <c r="E12" s="192">
        <v>212</v>
      </c>
      <c r="F12" s="192">
        <v>12</v>
      </c>
      <c r="G12" s="192" t="s">
        <v>177</v>
      </c>
      <c r="H12" s="192">
        <v>1</v>
      </c>
      <c r="I12" s="192">
        <v>7230</v>
      </c>
      <c r="J12" s="192">
        <v>637</v>
      </c>
      <c r="K12" s="192">
        <v>1057</v>
      </c>
      <c r="L12" s="192">
        <v>5084</v>
      </c>
      <c r="M12" s="192">
        <v>451</v>
      </c>
      <c r="N12" s="192" t="s">
        <v>177</v>
      </c>
      <c r="O12" s="192">
        <v>1</v>
      </c>
    </row>
    <row r="13" spans="1:15" s="2" customFormat="1" ht="19.95" customHeight="1">
      <c r="A13" s="146"/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</row>
    <row r="14" spans="1:15" s="2" customFormat="1" ht="27.6" customHeight="1">
      <c r="A14" s="146" t="s">
        <v>66</v>
      </c>
      <c r="B14" s="191">
        <v>455</v>
      </c>
      <c r="C14" s="192">
        <v>25</v>
      </c>
      <c r="D14" s="192">
        <v>39</v>
      </c>
      <c r="E14" s="192">
        <v>371</v>
      </c>
      <c r="F14" s="192" t="s">
        <v>177</v>
      </c>
      <c r="G14" s="192">
        <v>5</v>
      </c>
      <c r="H14" s="192">
        <v>15</v>
      </c>
      <c r="I14" s="192">
        <v>11862</v>
      </c>
      <c r="J14" s="192">
        <v>1156</v>
      </c>
      <c r="K14" s="192">
        <v>1654</v>
      </c>
      <c r="L14" s="192">
        <v>8743</v>
      </c>
      <c r="M14" s="192" t="s">
        <v>177</v>
      </c>
      <c r="N14" s="192">
        <v>291</v>
      </c>
      <c r="O14" s="192">
        <v>18</v>
      </c>
    </row>
    <row r="15" spans="1:15" s="2" customFormat="1" ht="27.6" customHeight="1">
      <c r="A15" s="146" t="s">
        <v>65</v>
      </c>
      <c r="B15" s="191">
        <v>232</v>
      </c>
      <c r="C15" s="192">
        <v>14</v>
      </c>
      <c r="D15" s="192">
        <v>29</v>
      </c>
      <c r="E15" s="192">
        <v>172</v>
      </c>
      <c r="F15" s="192">
        <v>12</v>
      </c>
      <c r="G15" s="192">
        <v>1</v>
      </c>
      <c r="H15" s="192">
        <v>4</v>
      </c>
      <c r="I15" s="192">
        <v>5980</v>
      </c>
      <c r="J15" s="192">
        <v>518</v>
      </c>
      <c r="K15" s="192">
        <v>1160</v>
      </c>
      <c r="L15" s="192">
        <v>3928</v>
      </c>
      <c r="M15" s="192">
        <v>369</v>
      </c>
      <c r="N15" s="192">
        <v>1</v>
      </c>
      <c r="O15" s="192">
        <v>4</v>
      </c>
    </row>
    <row r="16" spans="1:15" s="2" customFormat="1" ht="27.6" customHeight="1">
      <c r="A16" s="146" t="s">
        <v>64</v>
      </c>
      <c r="B16" s="191">
        <v>142</v>
      </c>
      <c r="C16" s="192">
        <v>12</v>
      </c>
      <c r="D16" s="192">
        <v>17</v>
      </c>
      <c r="E16" s="192">
        <v>108</v>
      </c>
      <c r="F16" s="192" t="s">
        <v>177</v>
      </c>
      <c r="G16" s="192">
        <v>1</v>
      </c>
      <c r="H16" s="192">
        <v>4</v>
      </c>
      <c r="I16" s="192">
        <v>4502</v>
      </c>
      <c r="J16" s="192">
        <v>409</v>
      </c>
      <c r="K16" s="192">
        <v>817</v>
      </c>
      <c r="L16" s="192">
        <v>3263</v>
      </c>
      <c r="M16" s="192" t="s">
        <v>177</v>
      </c>
      <c r="N16" s="192">
        <v>9</v>
      </c>
      <c r="O16" s="192">
        <v>4</v>
      </c>
    </row>
    <row r="17" spans="1:15" s="2" customFormat="1" ht="27.6" customHeight="1">
      <c r="A17" s="146" t="s">
        <v>63</v>
      </c>
      <c r="B17" s="191">
        <v>111</v>
      </c>
      <c r="C17" s="192">
        <v>8</v>
      </c>
      <c r="D17" s="192">
        <v>19</v>
      </c>
      <c r="E17" s="192">
        <v>83</v>
      </c>
      <c r="F17" s="192" t="s">
        <v>177</v>
      </c>
      <c r="G17" s="192" t="s">
        <v>177</v>
      </c>
      <c r="H17" s="192">
        <v>1</v>
      </c>
      <c r="I17" s="192">
        <v>2693</v>
      </c>
      <c r="J17" s="192">
        <v>304</v>
      </c>
      <c r="K17" s="192">
        <v>713</v>
      </c>
      <c r="L17" s="192">
        <v>1675</v>
      </c>
      <c r="M17" s="192" t="s">
        <v>177</v>
      </c>
      <c r="N17" s="192" t="s">
        <v>177</v>
      </c>
      <c r="O17" s="192">
        <v>1</v>
      </c>
    </row>
    <row r="18" spans="1:15" s="2" customFormat="1" ht="27.6" customHeight="1">
      <c r="A18" s="146" t="s">
        <v>62</v>
      </c>
      <c r="B18" s="191">
        <v>88</v>
      </c>
      <c r="C18" s="192">
        <v>5</v>
      </c>
      <c r="D18" s="192">
        <v>10</v>
      </c>
      <c r="E18" s="192">
        <v>70</v>
      </c>
      <c r="F18" s="192" t="s">
        <v>177</v>
      </c>
      <c r="G18" s="192" t="s">
        <v>177</v>
      </c>
      <c r="H18" s="192">
        <v>3</v>
      </c>
      <c r="I18" s="192">
        <v>2091</v>
      </c>
      <c r="J18" s="192">
        <v>167</v>
      </c>
      <c r="K18" s="192">
        <v>352</v>
      </c>
      <c r="L18" s="192">
        <v>1569</v>
      </c>
      <c r="M18" s="192" t="s">
        <v>177</v>
      </c>
      <c r="N18" s="192" t="s">
        <v>177</v>
      </c>
      <c r="O18" s="192">
        <v>3</v>
      </c>
    </row>
    <row r="19" spans="1:15" s="2" customFormat="1" ht="27.6" customHeight="1">
      <c r="A19" s="146" t="s">
        <v>61</v>
      </c>
      <c r="B19" s="191">
        <v>102</v>
      </c>
      <c r="C19" s="192">
        <v>5</v>
      </c>
      <c r="D19" s="192">
        <v>12</v>
      </c>
      <c r="E19" s="192">
        <v>83</v>
      </c>
      <c r="F19" s="192" t="s">
        <v>177</v>
      </c>
      <c r="G19" s="192" t="s">
        <v>177</v>
      </c>
      <c r="H19" s="192">
        <v>2</v>
      </c>
      <c r="I19" s="192">
        <v>2252</v>
      </c>
      <c r="J19" s="192">
        <v>42</v>
      </c>
      <c r="K19" s="192">
        <v>813</v>
      </c>
      <c r="L19" s="192">
        <v>1395</v>
      </c>
      <c r="M19" s="192" t="s">
        <v>177</v>
      </c>
      <c r="N19" s="192" t="s">
        <v>177</v>
      </c>
      <c r="O19" s="192">
        <v>2</v>
      </c>
    </row>
    <row r="20" spans="1:15" s="2" customFormat="1" ht="27.6" customHeight="1">
      <c r="A20" s="146" t="s">
        <v>60</v>
      </c>
      <c r="B20" s="191">
        <v>29</v>
      </c>
      <c r="C20" s="192" t="s">
        <v>177</v>
      </c>
      <c r="D20" s="192">
        <v>2</v>
      </c>
      <c r="E20" s="192">
        <v>26</v>
      </c>
      <c r="F20" s="192">
        <v>1</v>
      </c>
      <c r="G20" s="192" t="s">
        <v>177</v>
      </c>
      <c r="H20" s="192" t="s">
        <v>177</v>
      </c>
      <c r="I20" s="192">
        <v>1109</v>
      </c>
      <c r="J20" s="192" t="s">
        <v>177</v>
      </c>
      <c r="K20" s="192">
        <v>371</v>
      </c>
      <c r="L20" s="192">
        <v>680</v>
      </c>
      <c r="M20" s="192">
        <v>58</v>
      </c>
      <c r="N20" s="192" t="s">
        <v>177</v>
      </c>
      <c r="O20" s="192" t="s">
        <v>177</v>
      </c>
    </row>
    <row r="21" spans="1:15" s="2" customFormat="1" ht="27.6" customHeight="1">
      <c r="A21" s="146" t="s">
        <v>59</v>
      </c>
      <c r="B21" s="191">
        <v>39</v>
      </c>
      <c r="C21" s="192">
        <v>2</v>
      </c>
      <c r="D21" s="192">
        <v>5</v>
      </c>
      <c r="E21" s="192">
        <v>31</v>
      </c>
      <c r="F21" s="192" t="s">
        <v>177</v>
      </c>
      <c r="G21" s="192" t="s">
        <v>177</v>
      </c>
      <c r="H21" s="192">
        <v>1</v>
      </c>
      <c r="I21" s="192">
        <v>1290</v>
      </c>
      <c r="J21" s="192">
        <v>66</v>
      </c>
      <c r="K21" s="192">
        <v>363</v>
      </c>
      <c r="L21" s="192">
        <v>860</v>
      </c>
      <c r="M21" s="192" t="s">
        <v>177</v>
      </c>
      <c r="N21" s="192" t="s">
        <v>177</v>
      </c>
      <c r="O21" s="192">
        <v>1</v>
      </c>
    </row>
    <row r="22" spans="1:15" s="2" customFormat="1" ht="27.6" customHeight="1">
      <c r="A22" s="146" t="s">
        <v>58</v>
      </c>
      <c r="B22" s="191">
        <v>23</v>
      </c>
      <c r="C22" s="192">
        <v>1</v>
      </c>
      <c r="D22" s="192" t="s">
        <v>177</v>
      </c>
      <c r="E22" s="192">
        <v>9</v>
      </c>
      <c r="F22" s="192">
        <v>13</v>
      </c>
      <c r="G22" s="192" t="s">
        <v>177</v>
      </c>
      <c r="H22" s="192" t="s">
        <v>177</v>
      </c>
      <c r="I22" s="192">
        <v>461</v>
      </c>
      <c r="J22" s="192">
        <v>2</v>
      </c>
      <c r="K22" s="192" t="s">
        <v>177</v>
      </c>
      <c r="L22" s="192">
        <v>342</v>
      </c>
      <c r="M22" s="192">
        <v>117</v>
      </c>
      <c r="N22" s="192" t="s">
        <v>177</v>
      </c>
      <c r="O22" s="192" t="s">
        <v>177</v>
      </c>
    </row>
    <row r="23" spans="1:15" s="2" customFormat="1" ht="19.95" customHeight="1">
      <c r="A23" s="151"/>
      <c r="B23" s="193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  <row r="24" spans="1:15" s="2" customFormat="1" ht="27.6" customHeight="1">
      <c r="A24" s="155" t="s">
        <v>57</v>
      </c>
      <c r="B24" s="193">
        <v>25</v>
      </c>
      <c r="C24" s="194">
        <v>2</v>
      </c>
      <c r="D24" s="194">
        <v>2</v>
      </c>
      <c r="E24" s="194">
        <v>21</v>
      </c>
      <c r="F24" s="194" t="s">
        <v>177</v>
      </c>
      <c r="G24" s="194" t="s">
        <v>177</v>
      </c>
      <c r="H24" s="194" t="s">
        <v>177</v>
      </c>
      <c r="I24" s="194">
        <v>963</v>
      </c>
      <c r="J24" s="194">
        <v>61</v>
      </c>
      <c r="K24" s="194">
        <v>221</v>
      </c>
      <c r="L24" s="194">
        <v>681</v>
      </c>
      <c r="M24" s="194" t="s">
        <v>177</v>
      </c>
      <c r="N24" s="194" t="s">
        <v>177</v>
      </c>
      <c r="O24" s="194" t="s">
        <v>177</v>
      </c>
    </row>
    <row r="25" spans="1:15" s="2" customFormat="1" ht="27.6" customHeight="1">
      <c r="A25" s="146" t="s">
        <v>9</v>
      </c>
      <c r="B25" s="191">
        <v>25</v>
      </c>
      <c r="C25" s="192">
        <v>2</v>
      </c>
      <c r="D25" s="192">
        <v>2</v>
      </c>
      <c r="E25" s="192">
        <v>21</v>
      </c>
      <c r="F25" s="192" t="s">
        <v>177</v>
      </c>
      <c r="G25" s="192" t="s">
        <v>177</v>
      </c>
      <c r="H25" s="192" t="s">
        <v>177</v>
      </c>
      <c r="I25" s="192">
        <v>963</v>
      </c>
      <c r="J25" s="192">
        <v>61</v>
      </c>
      <c r="K25" s="192">
        <v>221</v>
      </c>
      <c r="L25" s="192">
        <v>681</v>
      </c>
      <c r="M25" s="192" t="s">
        <v>177</v>
      </c>
      <c r="N25" s="192" t="s">
        <v>177</v>
      </c>
      <c r="O25" s="192" t="s">
        <v>177</v>
      </c>
    </row>
    <row r="26" spans="1:15" s="2" customFormat="1" ht="19.95" customHeight="1">
      <c r="A26" s="151"/>
      <c r="B26" s="193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</row>
    <row r="27" spans="1:15" s="2" customFormat="1" ht="27.6" customHeight="1">
      <c r="A27" s="155" t="s">
        <v>56</v>
      </c>
      <c r="B27" s="193">
        <v>13</v>
      </c>
      <c r="C27" s="194" t="s">
        <v>177</v>
      </c>
      <c r="D27" s="194" t="s">
        <v>177</v>
      </c>
      <c r="E27" s="194">
        <v>13</v>
      </c>
      <c r="F27" s="194" t="s">
        <v>177</v>
      </c>
      <c r="G27" s="194" t="s">
        <v>177</v>
      </c>
      <c r="H27" s="194" t="s">
        <v>177</v>
      </c>
      <c r="I27" s="194">
        <v>318</v>
      </c>
      <c r="J27" s="194" t="s">
        <v>177</v>
      </c>
      <c r="K27" s="194" t="s">
        <v>177</v>
      </c>
      <c r="L27" s="194">
        <v>318</v>
      </c>
      <c r="M27" s="194" t="s">
        <v>177</v>
      </c>
      <c r="N27" s="194" t="s">
        <v>177</v>
      </c>
      <c r="O27" s="194" t="s">
        <v>177</v>
      </c>
    </row>
    <row r="28" spans="1:15" s="2" customFormat="1" ht="27.6" customHeight="1">
      <c r="A28" s="146" t="s">
        <v>8</v>
      </c>
      <c r="B28" s="191">
        <v>13</v>
      </c>
      <c r="C28" s="192" t="s">
        <v>177</v>
      </c>
      <c r="D28" s="192" t="s">
        <v>177</v>
      </c>
      <c r="E28" s="192">
        <v>13</v>
      </c>
      <c r="F28" s="192" t="s">
        <v>177</v>
      </c>
      <c r="G28" s="192" t="s">
        <v>177</v>
      </c>
      <c r="H28" s="192" t="s">
        <v>177</v>
      </c>
      <c r="I28" s="192">
        <v>318</v>
      </c>
      <c r="J28" s="192" t="s">
        <v>177</v>
      </c>
      <c r="K28" s="192" t="s">
        <v>177</v>
      </c>
      <c r="L28" s="192">
        <v>318</v>
      </c>
      <c r="M28" s="192" t="s">
        <v>177</v>
      </c>
      <c r="N28" s="192" t="s">
        <v>177</v>
      </c>
      <c r="O28" s="192" t="s">
        <v>177</v>
      </c>
    </row>
    <row r="29" spans="1:15" s="2" customFormat="1" ht="27.6" customHeight="1">
      <c r="A29" s="151"/>
      <c r="B29" s="193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</row>
    <row r="30" spans="1:15" s="2" customFormat="1" ht="27.6" customHeight="1">
      <c r="A30" s="155" t="s">
        <v>55</v>
      </c>
      <c r="B30" s="193">
        <v>50</v>
      </c>
      <c r="C30" s="194" t="s">
        <v>177</v>
      </c>
      <c r="D30" s="194">
        <v>2</v>
      </c>
      <c r="E30" s="194">
        <v>48</v>
      </c>
      <c r="F30" s="194" t="s">
        <v>177</v>
      </c>
      <c r="G30" s="194" t="s">
        <v>177</v>
      </c>
      <c r="H30" s="194" t="s">
        <v>177</v>
      </c>
      <c r="I30" s="194">
        <v>1140</v>
      </c>
      <c r="J30" s="194" t="s">
        <v>177</v>
      </c>
      <c r="K30" s="194">
        <v>81</v>
      </c>
      <c r="L30" s="194">
        <v>1059</v>
      </c>
      <c r="M30" s="194" t="s">
        <v>177</v>
      </c>
      <c r="N30" s="194" t="s">
        <v>177</v>
      </c>
      <c r="O30" s="194" t="s">
        <v>177</v>
      </c>
    </row>
    <row r="31" spans="1:15" s="2" customFormat="1" ht="27.6" customHeight="1">
      <c r="A31" s="146" t="s">
        <v>7</v>
      </c>
      <c r="B31" s="191">
        <v>44</v>
      </c>
      <c r="C31" s="192" t="s">
        <v>177</v>
      </c>
      <c r="D31" s="192">
        <v>2</v>
      </c>
      <c r="E31" s="192">
        <v>42</v>
      </c>
      <c r="F31" s="192" t="s">
        <v>177</v>
      </c>
      <c r="G31" s="192" t="s">
        <v>177</v>
      </c>
      <c r="H31" s="192" t="s">
        <v>177</v>
      </c>
      <c r="I31" s="192">
        <v>974</v>
      </c>
      <c r="J31" s="192" t="s">
        <v>177</v>
      </c>
      <c r="K31" s="192">
        <v>81</v>
      </c>
      <c r="L31" s="192">
        <v>893</v>
      </c>
      <c r="M31" s="192" t="s">
        <v>177</v>
      </c>
      <c r="N31" s="192" t="s">
        <v>177</v>
      </c>
      <c r="O31" s="192" t="s">
        <v>177</v>
      </c>
    </row>
    <row r="32" spans="1:15" s="2" customFormat="1" ht="27.6" customHeight="1">
      <c r="A32" s="146" t="s">
        <v>200</v>
      </c>
      <c r="B32" s="191">
        <v>6</v>
      </c>
      <c r="C32" s="192" t="s">
        <v>177</v>
      </c>
      <c r="D32" s="192" t="s">
        <v>177</v>
      </c>
      <c r="E32" s="192">
        <v>6</v>
      </c>
      <c r="F32" s="192" t="s">
        <v>177</v>
      </c>
      <c r="G32" s="192" t="s">
        <v>177</v>
      </c>
      <c r="H32" s="192" t="s">
        <v>177</v>
      </c>
      <c r="I32" s="192">
        <v>166</v>
      </c>
      <c r="J32" s="192" t="s">
        <v>177</v>
      </c>
      <c r="K32" s="192" t="s">
        <v>177</v>
      </c>
      <c r="L32" s="192">
        <v>166</v>
      </c>
      <c r="M32" s="192" t="s">
        <v>177</v>
      </c>
      <c r="N32" s="192" t="s">
        <v>177</v>
      </c>
      <c r="O32" s="192" t="s">
        <v>177</v>
      </c>
    </row>
    <row r="33" spans="1:15" s="2" customFormat="1" ht="19.95" customHeight="1">
      <c r="A33" s="151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</row>
    <row r="34" spans="1:15" s="2" customFormat="1" ht="27.6" customHeight="1">
      <c r="A34" s="155" t="s">
        <v>193</v>
      </c>
      <c r="B34" s="193">
        <v>113</v>
      </c>
      <c r="C34" s="194">
        <v>8</v>
      </c>
      <c r="D34" s="194">
        <v>7</v>
      </c>
      <c r="E34" s="194">
        <v>86</v>
      </c>
      <c r="F34" s="194">
        <v>12</v>
      </c>
      <c r="G34" s="194" t="s">
        <v>177</v>
      </c>
      <c r="H34" s="194" t="s">
        <v>177</v>
      </c>
      <c r="I34" s="194">
        <v>2804</v>
      </c>
      <c r="J34" s="194">
        <v>254</v>
      </c>
      <c r="K34" s="194">
        <v>265</v>
      </c>
      <c r="L34" s="194">
        <v>1834</v>
      </c>
      <c r="M34" s="194">
        <v>451</v>
      </c>
      <c r="N34" s="194" t="s">
        <v>177</v>
      </c>
      <c r="O34" s="194" t="s">
        <v>177</v>
      </c>
    </row>
    <row r="35" spans="1:15" s="2" customFormat="1" ht="27.6" customHeight="1">
      <c r="A35" s="146" t="s">
        <v>206</v>
      </c>
      <c r="B35" s="191">
        <v>32</v>
      </c>
      <c r="C35" s="192">
        <v>8</v>
      </c>
      <c r="D35" s="192">
        <v>3</v>
      </c>
      <c r="E35" s="192">
        <v>21</v>
      </c>
      <c r="F35" s="192" t="s">
        <v>177</v>
      </c>
      <c r="G35" s="192" t="s">
        <v>177</v>
      </c>
      <c r="H35" s="192" t="s">
        <v>177</v>
      </c>
      <c r="I35" s="192">
        <v>732</v>
      </c>
      <c r="J35" s="192">
        <v>254</v>
      </c>
      <c r="K35" s="192">
        <v>49</v>
      </c>
      <c r="L35" s="192">
        <v>429</v>
      </c>
      <c r="M35" s="192" t="s">
        <v>177</v>
      </c>
      <c r="N35" s="192" t="s">
        <v>177</v>
      </c>
      <c r="O35" s="192" t="s">
        <v>177</v>
      </c>
    </row>
    <row r="36" spans="1:15" s="2" customFormat="1" ht="27.6" customHeight="1">
      <c r="A36" s="146" t="s">
        <v>205</v>
      </c>
      <c r="B36" s="191">
        <v>34</v>
      </c>
      <c r="C36" s="192" t="s">
        <v>177</v>
      </c>
      <c r="D36" s="192" t="s">
        <v>177</v>
      </c>
      <c r="E36" s="192">
        <v>22</v>
      </c>
      <c r="F36" s="192">
        <v>12</v>
      </c>
      <c r="G36" s="192" t="s">
        <v>177</v>
      </c>
      <c r="H36" s="192" t="s">
        <v>177</v>
      </c>
      <c r="I36" s="192">
        <v>896</v>
      </c>
      <c r="J36" s="192" t="s">
        <v>177</v>
      </c>
      <c r="K36" s="192" t="s">
        <v>177</v>
      </c>
      <c r="L36" s="192">
        <v>445</v>
      </c>
      <c r="M36" s="192">
        <v>451</v>
      </c>
      <c r="N36" s="192" t="s">
        <v>177</v>
      </c>
      <c r="O36" s="192" t="s">
        <v>177</v>
      </c>
    </row>
    <row r="37" spans="1:15" s="2" customFormat="1" ht="27.6" customHeight="1">
      <c r="A37" s="146" t="s">
        <v>201</v>
      </c>
      <c r="B37" s="191">
        <v>1</v>
      </c>
      <c r="C37" s="192" t="s">
        <v>177</v>
      </c>
      <c r="D37" s="192" t="s">
        <v>177</v>
      </c>
      <c r="E37" s="192">
        <v>1</v>
      </c>
      <c r="F37" s="192" t="s">
        <v>177</v>
      </c>
      <c r="G37" s="192" t="s">
        <v>177</v>
      </c>
      <c r="H37" s="192" t="s">
        <v>177</v>
      </c>
      <c r="I37" s="192">
        <v>30</v>
      </c>
      <c r="J37" s="192" t="s">
        <v>177</v>
      </c>
      <c r="K37" s="192" t="s">
        <v>177</v>
      </c>
      <c r="L37" s="192">
        <v>30</v>
      </c>
      <c r="M37" s="192" t="s">
        <v>177</v>
      </c>
      <c r="N37" s="192" t="s">
        <v>177</v>
      </c>
      <c r="O37" s="192" t="s">
        <v>177</v>
      </c>
    </row>
    <row r="38" spans="1:15" s="2" customFormat="1" ht="27.6" customHeight="1">
      <c r="A38" s="146" t="s">
        <v>202</v>
      </c>
      <c r="B38" s="191">
        <v>12</v>
      </c>
      <c r="C38" s="192" t="s">
        <v>177</v>
      </c>
      <c r="D38" s="192" t="s">
        <v>177</v>
      </c>
      <c r="E38" s="192">
        <v>12</v>
      </c>
      <c r="F38" s="192" t="s">
        <v>177</v>
      </c>
      <c r="G38" s="192" t="s">
        <v>177</v>
      </c>
      <c r="H38" s="192" t="s">
        <v>177</v>
      </c>
      <c r="I38" s="192">
        <v>251</v>
      </c>
      <c r="J38" s="192" t="s">
        <v>177</v>
      </c>
      <c r="K38" s="192" t="s">
        <v>177</v>
      </c>
      <c r="L38" s="192">
        <v>251</v>
      </c>
      <c r="M38" s="192" t="s">
        <v>177</v>
      </c>
      <c r="N38" s="192" t="s">
        <v>177</v>
      </c>
      <c r="O38" s="192" t="s">
        <v>177</v>
      </c>
    </row>
    <row r="39" spans="1:15" s="2" customFormat="1" ht="27.6" customHeight="1">
      <c r="A39" s="146" t="s">
        <v>203</v>
      </c>
      <c r="B39" s="191">
        <v>26</v>
      </c>
      <c r="C39" s="192" t="s">
        <v>177</v>
      </c>
      <c r="D39" s="192">
        <v>4</v>
      </c>
      <c r="E39" s="192">
        <v>22</v>
      </c>
      <c r="F39" s="192" t="s">
        <v>177</v>
      </c>
      <c r="G39" s="192" t="s">
        <v>177</v>
      </c>
      <c r="H39" s="192" t="s">
        <v>177</v>
      </c>
      <c r="I39" s="192">
        <v>710</v>
      </c>
      <c r="J39" s="192" t="s">
        <v>177</v>
      </c>
      <c r="K39" s="192">
        <v>216</v>
      </c>
      <c r="L39" s="192">
        <v>494</v>
      </c>
      <c r="M39" s="192" t="s">
        <v>177</v>
      </c>
      <c r="N39" s="192" t="s">
        <v>177</v>
      </c>
      <c r="O39" s="192" t="s">
        <v>177</v>
      </c>
    </row>
    <row r="40" spans="1:15" s="2" customFormat="1" ht="27.6" customHeight="1">
      <c r="A40" s="146" t="s">
        <v>204</v>
      </c>
      <c r="B40" s="191">
        <v>8</v>
      </c>
      <c r="C40" s="192" t="s">
        <v>177</v>
      </c>
      <c r="D40" s="192" t="s">
        <v>177</v>
      </c>
      <c r="E40" s="192">
        <v>8</v>
      </c>
      <c r="F40" s="192" t="s">
        <v>177</v>
      </c>
      <c r="G40" s="192" t="s">
        <v>177</v>
      </c>
      <c r="H40" s="192" t="s">
        <v>177</v>
      </c>
      <c r="I40" s="192">
        <v>185</v>
      </c>
      <c r="J40" s="192" t="s">
        <v>177</v>
      </c>
      <c r="K40" s="192" t="s">
        <v>177</v>
      </c>
      <c r="L40" s="192">
        <v>185</v>
      </c>
      <c r="M40" s="192" t="s">
        <v>177</v>
      </c>
      <c r="N40" s="192" t="s">
        <v>177</v>
      </c>
      <c r="O40" s="192" t="s">
        <v>177</v>
      </c>
    </row>
    <row r="41" spans="1:15" s="2" customFormat="1" ht="19.95" customHeight="1">
      <c r="A41" s="151"/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</row>
    <row r="42" spans="1:15" s="2" customFormat="1" ht="27.75" customHeight="1">
      <c r="A42" s="155" t="s">
        <v>54</v>
      </c>
      <c r="B42" s="193">
        <v>36</v>
      </c>
      <c r="C42" s="194">
        <v>1</v>
      </c>
      <c r="D42" s="194">
        <v>5</v>
      </c>
      <c r="E42" s="194">
        <v>29</v>
      </c>
      <c r="F42" s="194" t="s">
        <v>177</v>
      </c>
      <c r="G42" s="194" t="s">
        <v>177</v>
      </c>
      <c r="H42" s="194">
        <v>1</v>
      </c>
      <c r="I42" s="194">
        <v>1028</v>
      </c>
      <c r="J42" s="194">
        <v>40</v>
      </c>
      <c r="K42" s="194">
        <v>266</v>
      </c>
      <c r="L42" s="194">
        <v>721</v>
      </c>
      <c r="M42" s="194" t="s">
        <v>177</v>
      </c>
      <c r="N42" s="194" t="s">
        <v>177</v>
      </c>
      <c r="O42" s="194">
        <v>1</v>
      </c>
    </row>
    <row r="43" spans="1:15" s="2" customFormat="1" ht="27.6" customHeight="1">
      <c r="A43" s="146" t="s">
        <v>5</v>
      </c>
      <c r="B43" s="191">
        <v>25</v>
      </c>
      <c r="C43" s="192" t="s">
        <v>177</v>
      </c>
      <c r="D43" s="192">
        <v>5</v>
      </c>
      <c r="E43" s="192">
        <v>19</v>
      </c>
      <c r="F43" s="192" t="s">
        <v>177</v>
      </c>
      <c r="G43" s="192" t="s">
        <v>177</v>
      </c>
      <c r="H43" s="192">
        <v>1</v>
      </c>
      <c r="I43" s="192">
        <v>646</v>
      </c>
      <c r="J43" s="192" t="s">
        <v>177</v>
      </c>
      <c r="K43" s="192">
        <v>266</v>
      </c>
      <c r="L43" s="192">
        <v>379</v>
      </c>
      <c r="M43" s="192" t="s">
        <v>177</v>
      </c>
      <c r="N43" s="192" t="s">
        <v>177</v>
      </c>
      <c r="O43" s="192">
        <v>1</v>
      </c>
    </row>
    <row r="44" spans="1:15" s="2" customFormat="1" ht="27.6" customHeight="1">
      <c r="A44" s="146" t="s">
        <v>4</v>
      </c>
      <c r="B44" s="191">
        <v>1</v>
      </c>
      <c r="C44" s="192" t="s">
        <v>177</v>
      </c>
      <c r="D44" s="192" t="s">
        <v>177</v>
      </c>
      <c r="E44" s="192">
        <v>1</v>
      </c>
      <c r="F44" s="192" t="s">
        <v>177</v>
      </c>
      <c r="G44" s="192" t="s">
        <v>177</v>
      </c>
      <c r="H44" s="192" t="s">
        <v>177</v>
      </c>
      <c r="I44" s="192">
        <v>40</v>
      </c>
      <c r="J44" s="192" t="s">
        <v>177</v>
      </c>
      <c r="K44" s="192" t="s">
        <v>177</v>
      </c>
      <c r="L44" s="192">
        <v>40</v>
      </c>
      <c r="M44" s="192" t="s">
        <v>177</v>
      </c>
      <c r="N44" s="192" t="s">
        <v>177</v>
      </c>
      <c r="O44" s="192" t="s">
        <v>177</v>
      </c>
    </row>
    <row r="45" spans="1:15" s="2" customFormat="1" ht="27.6" customHeight="1">
      <c r="A45" s="146" t="s">
        <v>3</v>
      </c>
      <c r="B45" s="191">
        <v>3</v>
      </c>
      <c r="C45" s="192">
        <v>1</v>
      </c>
      <c r="D45" s="192" t="s">
        <v>177</v>
      </c>
      <c r="E45" s="192">
        <v>2</v>
      </c>
      <c r="F45" s="192" t="s">
        <v>177</v>
      </c>
      <c r="G45" s="192" t="s">
        <v>177</v>
      </c>
      <c r="H45" s="192" t="s">
        <v>177</v>
      </c>
      <c r="I45" s="192">
        <v>108</v>
      </c>
      <c r="J45" s="192">
        <v>40</v>
      </c>
      <c r="K45" s="192" t="s">
        <v>177</v>
      </c>
      <c r="L45" s="192">
        <v>68</v>
      </c>
      <c r="M45" s="192" t="s">
        <v>177</v>
      </c>
      <c r="N45" s="192" t="s">
        <v>177</v>
      </c>
      <c r="O45" s="192" t="s">
        <v>177</v>
      </c>
    </row>
    <row r="46" spans="1:15" s="2" customFormat="1" ht="27.6" customHeight="1">
      <c r="A46" s="146" t="s">
        <v>53</v>
      </c>
      <c r="B46" s="191">
        <v>7</v>
      </c>
      <c r="C46" s="192" t="s">
        <v>177</v>
      </c>
      <c r="D46" s="192" t="s">
        <v>177</v>
      </c>
      <c r="E46" s="192">
        <v>7</v>
      </c>
      <c r="F46" s="192" t="s">
        <v>177</v>
      </c>
      <c r="G46" s="192" t="s">
        <v>177</v>
      </c>
      <c r="H46" s="192" t="s">
        <v>177</v>
      </c>
      <c r="I46" s="192">
        <v>234</v>
      </c>
      <c r="J46" s="192" t="s">
        <v>177</v>
      </c>
      <c r="K46" s="192" t="s">
        <v>177</v>
      </c>
      <c r="L46" s="192">
        <v>234</v>
      </c>
      <c r="M46" s="192" t="s">
        <v>177</v>
      </c>
      <c r="N46" s="192" t="s">
        <v>177</v>
      </c>
      <c r="O46" s="192" t="s">
        <v>177</v>
      </c>
    </row>
    <row r="47" spans="1:15" s="2" customFormat="1" ht="19.95" customHeight="1">
      <c r="A47" s="151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</row>
    <row r="48" spans="1:15" s="2" customFormat="1" ht="27.75" customHeight="1">
      <c r="A48" s="155" t="s">
        <v>52</v>
      </c>
      <c r="B48" s="193">
        <v>22</v>
      </c>
      <c r="C48" s="194">
        <v>3</v>
      </c>
      <c r="D48" s="194">
        <v>4</v>
      </c>
      <c r="E48" s="194">
        <v>15</v>
      </c>
      <c r="F48" s="194" t="s">
        <v>177</v>
      </c>
      <c r="G48" s="194" t="s">
        <v>177</v>
      </c>
      <c r="H48" s="194" t="s">
        <v>177</v>
      </c>
      <c r="I48" s="194">
        <v>977</v>
      </c>
      <c r="J48" s="194">
        <v>282</v>
      </c>
      <c r="K48" s="194">
        <v>224</v>
      </c>
      <c r="L48" s="194">
        <v>471</v>
      </c>
      <c r="M48" s="194" t="s">
        <v>177</v>
      </c>
      <c r="N48" s="194" t="s">
        <v>177</v>
      </c>
      <c r="O48" s="194" t="s">
        <v>177</v>
      </c>
    </row>
    <row r="49" spans="1:15" s="2" customFormat="1" ht="27.6" customHeight="1">
      <c r="A49" s="146" t="s">
        <v>2</v>
      </c>
      <c r="B49" s="191">
        <v>12</v>
      </c>
      <c r="C49" s="192">
        <v>1</v>
      </c>
      <c r="D49" s="192">
        <v>2</v>
      </c>
      <c r="E49" s="192">
        <v>9</v>
      </c>
      <c r="F49" s="192" t="s">
        <v>177</v>
      </c>
      <c r="G49" s="192" t="s">
        <v>177</v>
      </c>
      <c r="H49" s="192" t="s">
        <v>177</v>
      </c>
      <c r="I49" s="192">
        <v>558</v>
      </c>
      <c r="J49" s="192">
        <v>56</v>
      </c>
      <c r="K49" s="192">
        <v>199</v>
      </c>
      <c r="L49" s="192">
        <v>303</v>
      </c>
      <c r="M49" s="192" t="s">
        <v>177</v>
      </c>
      <c r="N49" s="192" t="s">
        <v>177</v>
      </c>
      <c r="O49" s="192" t="s">
        <v>177</v>
      </c>
    </row>
    <row r="50" spans="1:15" s="2" customFormat="1" ht="27.6" customHeight="1">
      <c r="A50" s="146" t="s">
        <v>1</v>
      </c>
      <c r="B50" s="191">
        <v>4</v>
      </c>
      <c r="C50" s="192" t="s">
        <v>177</v>
      </c>
      <c r="D50" s="192">
        <v>1</v>
      </c>
      <c r="E50" s="192">
        <v>3</v>
      </c>
      <c r="F50" s="192" t="s">
        <v>177</v>
      </c>
      <c r="G50" s="192" t="s">
        <v>177</v>
      </c>
      <c r="H50" s="192" t="s">
        <v>177</v>
      </c>
      <c r="I50" s="192">
        <v>118</v>
      </c>
      <c r="J50" s="192" t="s">
        <v>177</v>
      </c>
      <c r="K50" s="192">
        <v>10</v>
      </c>
      <c r="L50" s="192">
        <v>108</v>
      </c>
      <c r="M50" s="192" t="s">
        <v>177</v>
      </c>
      <c r="N50" s="192" t="s">
        <v>177</v>
      </c>
      <c r="O50" s="192" t="s">
        <v>177</v>
      </c>
    </row>
    <row r="51" spans="1:15" s="2" customFormat="1" ht="27.6" customHeight="1">
      <c r="A51" s="159" t="s">
        <v>0</v>
      </c>
      <c r="B51" s="191">
        <v>6</v>
      </c>
      <c r="C51" s="192">
        <v>2</v>
      </c>
      <c r="D51" s="192">
        <v>1</v>
      </c>
      <c r="E51" s="192">
        <v>3</v>
      </c>
      <c r="F51" s="192" t="s">
        <v>177</v>
      </c>
      <c r="G51" s="192" t="s">
        <v>177</v>
      </c>
      <c r="H51" s="192" t="s">
        <v>177</v>
      </c>
      <c r="I51" s="192">
        <v>301</v>
      </c>
      <c r="J51" s="192">
        <v>226</v>
      </c>
      <c r="K51" s="192">
        <v>15</v>
      </c>
      <c r="L51" s="192">
        <v>60</v>
      </c>
      <c r="M51" s="192" t="s">
        <v>177</v>
      </c>
      <c r="N51" s="192" t="s">
        <v>177</v>
      </c>
      <c r="O51" s="192" t="s">
        <v>177</v>
      </c>
    </row>
    <row r="52" spans="1:15" s="2" customFormat="1" ht="19.95" customHeight="1">
      <c r="A52" s="13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5" ht="82.5" customHeight="1">
      <c r="A53" s="289"/>
      <c r="B53" s="289"/>
      <c r="C53" s="289"/>
      <c r="D53" s="289"/>
      <c r="E53" s="289"/>
      <c r="F53" s="289"/>
      <c r="G53" s="289"/>
      <c r="H53" s="289"/>
    </row>
  </sheetData>
  <mergeCells count="16">
    <mergeCell ref="A53:H53"/>
    <mergeCell ref="I1:O1"/>
    <mergeCell ref="I2:O2"/>
    <mergeCell ref="I3:O3"/>
    <mergeCell ref="A4:A5"/>
    <mergeCell ref="A1:H1"/>
    <mergeCell ref="A2:H2"/>
    <mergeCell ref="B3:H3"/>
    <mergeCell ref="C4:C6"/>
    <mergeCell ref="D4:D6"/>
    <mergeCell ref="E4:E6"/>
    <mergeCell ref="G4:G6"/>
    <mergeCell ref="J4:J6"/>
    <mergeCell ref="K4:K6"/>
    <mergeCell ref="L4:L6"/>
    <mergeCell ref="N4:N6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0" fitToHeight="0" orientation="portrait" r:id="rId1"/>
  <headerFooter differentOddEven="1">
    <oddHeader>&amp;L&amp;22人　　口</oddHeader>
    <evenHeader>&amp;R&amp;22人　　口</evenHead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4"/>
  <sheetViews>
    <sheetView showGridLine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3.58203125" style="1" customWidth="1"/>
    <col min="2" max="2" width="13.33203125" style="1" customWidth="1"/>
    <col min="3" max="3" width="15.4140625" style="1" customWidth="1"/>
    <col min="4" max="6" width="16.1640625" style="1" customWidth="1"/>
    <col min="7" max="7" width="13.33203125" style="1" customWidth="1"/>
    <col min="8" max="8" width="15.4140625" style="1" customWidth="1"/>
    <col min="9" max="9" width="15.9140625" style="1" customWidth="1"/>
    <col min="10" max="10" width="16.1640625" style="1" customWidth="1"/>
    <col min="11" max="11" width="13.6640625" style="1" customWidth="1"/>
    <col min="12" max="12" width="15.5" style="1" customWidth="1"/>
    <col min="13" max="13" width="13.6640625" style="1" customWidth="1"/>
    <col min="14" max="14" width="14.9140625" style="1" customWidth="1"/>
    <col min="15" max="16" width="14.6640625" style="1" customWidth="1"/>
    <col min="17" max="16384" width="11.33203125" style="1"/>
  </cols>
  <sheetData>
    <row r="1" spans="1:30" ht="25.5" customHeight="1">
      <c r="A1" s="264"/>
      <c r="B1" s="264"/>
      <c r="C1" s="264"/>
      <c r="D1" s="264"/>
      <c r="E1" s="264"/>
      <c r="F1" s="264"/>
      <c r="G1" s="264"/>
      <c r="H1" s="264"/>
      <c r="I1" s="43"/>
      <c r="J1" s="43"/>
      <c r="K1" s="43"/>
      <c r="L1" s="43"/>
      <c r="M1" s="43"/>
      <c r="N1" s="43"/>
      <c r="O1" s="43"/>
      <c r="P1" s="43"/>
    </row>
    <row r="2" spans="1:30" ht="45" customHeight="1">
      <c r="A2" s="263" t="s">
        <v>225</v>
      </c>
      <c r="B2" s="263"/>
      <c r="C2" s="263"/>
      <c r="D2" s="263"/>
      <c r="E2" s="263"/>
      <c r="F2" s="263"/>
      <c r="G2" s="263"/>
      <c r="H2" s="263"/>
      <c r="I2" s="265" t="s">
        <v>138</v>
      </c>
      <c r="J2" s="265"/>
      <c r="K2" s="265"/>
      <c r="L2" s="265"/>
      <c r="M2" s="265"/>
      <c r="N2" s="265"/>
      <c r="O2" s="265"/>
      <c r="P2" s="265"/>
    </row>
    <row r="3" spans="1:30" s="35" customFormat="1" ht="26.25" customHeight="1">
      <c r="A3" s="83"/>
      <c r="B3" s="84" t="s">
        <v>137</v>
      </c>
      <c r="C3" s="84"/>
      <c r="D3" s="84"/>
      <c r="E3" s="84"/>
      <c r="F3" s="84"/>
      <c r="G3" s="85" t="s">
        <v>48</v>
      </c>
      <c r="H3" s="84"/>
      <c r="I3" s="84"/>
      <c r="J3" s="84"/>
      <c r="K3" s="84"/>
      <c r="L3" s="85" t="s">
        <v>47</v>
      </c>
      <c r="M3" s="84"/>
      <c r="N3" s="84"/>
      <c r="O3" s="84"/>
      <c r="P3" s="84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0" s="35" customFormat="1" ht="26.25" customHeight="1">
      <c r="A4" s="86" t="s">
        <v>100</v>
      </c>
      <c r="B4" s="236" t="s">
        <v>136</v>
      </c>
      <c r="C4" s="300" t="s">
        <v>245</v>
      </c>
      <c r="D4" s="301"/>
      <c r="E4" s="302"/>
      <c r="F4" s="87" t="s">
        <v>135</v>
      </c>
      <c r="G4" s="236" t="s">
        <v>136</v>
      </c>
      <c r="H4" s="300" t="s">
        <v>244</v>
      </c>
      <c r="I4" s="301"/>
      <c r="J4" s="302"/>
      <c r="K4" s="87" t="s">
        <v>135</v>
      </c>
      <c r="L4" s="236" t="s">
        <v>136</v>
      </c>
      <c r="M4" s="300" t="s">
        <v>245</v>
      </c>
      <c r="N4" s="301"/>
      <c r="O4" s="302"/>
      <c r="P4" s="87" t="s">
        <v>135</v>
      </c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0" s="35" customFormat="1" ht="26.25" customHeight="1">
      <c r="A5" s="88"/>
      <c r="B5" s="237"/>
      <c r="C5" s="89" t="s">
        <v>134</v>
      </c>
      <c r="D5" s="89" t="s">
        <v>133</v>
      </c>
      <c r="E5" s="89" t="s">
        <v>132</v>
      </c>
      <c r="F5" s="89" t="s">
        <v>131</v>
      </c>
      <c r="G5" s="237"/>
      <c r="H5" s="89" t="s">
        <v>134</v>
      </c>
      <c r="I5" s="41" t="s">
        <v>133</v>
      </c>
      <c r="J5" s="89" t="s">
        <v>132</v>
      </c>
      <c r="K5" s="89" t="s">
        <v>131</v>
      </c>
      <c r="L5" s="237"/>
      <c r="M5" s="89" t="s">
        <v>134</v>
      </c>
      <c r="N5" s="89" t="s">
        <v>133</v>
      </c>
      <c r="O5" s="89" t="s">
        <v>132</v>
      </c>
      <c r="P5" s="89" t="s">
        <v>131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35" customFormat="1" ht="25.05" customHeight="1">
      <c r="A6" s="90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35" customFormat="1" ht="26.7" customHeight="1">
      <c r="A7" s="135" t="s">
        <v>130</v>
      </c>
      <c r="B7" s="60">
        <v>972155</v>
      </c>
      <c r="C7" s="60">
        <v>571292</v>
      </c>
      <c r="D7" s="60">
        <v>531213</v>
      </c>
      <c r="E7" s="60">
        <v>40079</v>
      </c>
      <c r="F7" s="60">
        <v>380459</v>
      </c>
      <c r="G7" s="60">
        <v>449161</v>
      </c>
      <c r="H7" s="60">
        <v>312092</v>
      </c>
      <c r="I7" s="60">
        <v>285540</v>
      </c>
      <c r="J7" s="60">
        <v>26552</v>
      </c>
      <c r="K7" s="60">
        <v>127242</v>
      </c>
      <c r="L7" s="60">
        <v>522994</v>
      </c>
      <c r="M7" s="60">
        <v>259200</v>
      </c>
      <c r="N7" s="60">
        <v>245673</v>
      </c>
      <c r="O7" s="60">
        <v>13527</v>
      </c>
      <c r="P7" s="60">
        <v>253217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35" customFormat="1" ht="26.7" customHeight="1">
      <c r="A8" s="135" t="s">
        <v>129</v>
      </c>
      <c r="B8" s="60">
        <v>945519</v>
      </c>
      <c r="C8" s="60">
        <v>560659</v>
      </c>
      <c r="D8" s="60">
        <v>534759</v>
      </c>
      <c r="E8" s="60">
        <v>25900</v>
      </c>
      <c r="F8" s="60">
        <v>384860</v>
      </c>
      <c r="G8" s="60">
        <v>437931</v>
      </c>
      <c r="H8" s="60">
        <v>300137</v>
      </c>
      <c r="I8" s="60">
        <v>283805</v>
      </c>
      <c r="J8" s="60">
        <v>16332</v>
      </c>
      <c r="K8" s="60">
        <v>137794</v>
      </c>
      <c r="L8" s="60">
        <v>507588</v>
      </c>
      <c r="M8" s="60">
        <v>260522</v>
      </c>
      <c r="N8" s="60">
        <v>250954</v>
      </c>
      <c r="O8" s="60">
        <v>9568</v>
      </c>
      <c r="P8" s="60">
        <v>247066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35" customFormat="1" ht="26.7" customHeight="1">
      <c r="A9" s="135" t="s">
        <v>207</v>
      </c>
      <c r="B9" s="60">
        <v>912798</v>
      </c>
      <c r="C9" s="60">
        <v>555731</v>
      </c>
      <c r="D9" s="60">
        <v>533427</v>
      </c>
      <c r="E9" s="60">
        <v>22304</v>
      </c>
      <c r="F9" s="60">
        <v>357067</v>
      </c>
      <c r="G9" s="60">
        <v>423804</v>
      </c>
      <c r="H9" s="60">
        <v>292854</v>
      </c>
      <c r="I9" s="60">
        <v>279263</v>
      </c>
      <c r="J9" s="60">
        <v>13591</v>
      </c>
      <c r="K9" s="60">
        <v>130950</v>
      </c>
      <c r="L9" s="60">
        <v>488994</v>
      </c>
      <c r="M9" s="60">
        <v>262877</v>
      </c>
      <c r="N9" s="60">
        <v>254164</v>
      </c>
      <c r="O9" s="60">
        <v>8713</v>
      </c>
      <c r="P9" s="60">
        <v>226117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35" customFormat="1" ht="19.95" customHeight="1">
      <c r="A10" s="61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5" customFormat="1" ht="26.7" customHeight="1">
      <c r="A11" s="135" t="s">
        <v>68</v>
      </c>
      <c r="B11" s="60">
        <f t="shared" ref="B11:P11" si="0">SUM(B15:B23)</f>
        <v>763826</v>
      </c>
      <c r="C11" s="60">
        <f t="shared" si="0"/>
        <v>464487</v>
      </c>
      <c r="D11" s="60">
        <f t="shared" si="0"/>
        <v>445560</v>
      </c>
      <c r="E11" s="60">
        <f t="shared" si="0"/>
        <v>18927</v>
      </c>
      <c r="F11" s="60">
        <f t="shared" si="0"/>
        <v>299339</v>
      </c>
      <c r="G11" s="60">
        <f t="shared" si="0"/>
        <v>353917</v>
      </c>
      <c r="H11" s="60">
        <f t="shared" si="0"/>
        <v>244423</v>
      </c>
      <c r="I11" s="60">
        <f t="shared" si="0"/>
        <v>233019</v>
      </c>
      <c r="J11" s="60">
        <f t="shared" si="0"/>
        <v>11404</v>
      </c>
      <c r="K11" s="60">
        <f t="shared" si="0"/>
        <v>109494</v>
      </c>
      <c r="L11" s="60">
        <f t="shared" si="0"/>
        <v>409909</v>
      </c>
      <c r="M11" s="60">
        <f t="shared" si="0"/>
        <v>220064</v>
      </c>
      <c r="N11" s="60">
        <f t="shared" si="0"/>
        <v>212541</v>
      </c>
      <c r="O11" s="60">
        <f t="shared" si="0"/>
        <v>7523</v>
      </c>
      <c r="P11" s="60">
        <f t="shared" si="0"/>
        <v>189845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s="35" customFormat="1" ht="19.95" customHeight="1">
      <c r="A12" s="135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35" customFormat="1" ht="26.7" customHeight="1">
      <c r="A13" s="135" t="s">
        <v>67</v>
      </c>
      <c r="B13" s="60">
        <f t="shared" ref="B13:P13" si="1">B25+B28+B31+B35+B43+B49</f>
        <v>148972</v>
      </c>
      <c r="C13" s="60">
        <f t="shared" si="1"/>
        <v>91244</v>
      </c>
      <c r="D13" s="60">
        <f t="shared" si="1"/>
        <v>87867</v>
      </c>
      <c r="E13" s="60">
        <f t="shared" si="1"/>
        <v>3377</v>
      </c>
      <c r="F13" s="60">
        <f t="shared" si="1"/>
        <v>57728</v>
      </c>
      <c r="G13" s="60">
        <f t="shared" si="1"/>
        <v>69887</v>
      </c>
      <c r="H13" s="60">
        <f t="shared" si="1"/>
        <v>48431</v>
      </c>
      <c r="I13" s="60">
        <f t="shared" si="1"/>
        <v>46244</v>
      </c>
      <c r="J13" s="60">
        <f t="shared" si="1"/>
        <v>2187</v>
      </c>
      <c r="K13" s="60">
        <f t="shared" si="1"/>
        <v>21456</v>
      </c>
      <c r="L13" s="60">
        <f t="shared" si="1"/>
        <v>79085</v>
      </c>
      <c r="M13" s="60">
        <f t="shared" si="1"/>
        <v>42813</v>
      </c>
      <c r="N13" s="60">
        <f t="shared" si="1"/>
        <v>41623</v>
      </c>
      <c r="O13" s="60">
        <f t="shared" si="1"/>
        <v>1190</v>
      </c>
      <c r="P13" s="60">
        <f t="shared" si="1"/>
        <v>36272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35" customFormat="1" ht="19.95" customHeight="1">
      <c r="A14" s="135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35" customFormat="1" ht="26.7" customHeight="1">
      <c r="A15" s="135" t="s">
        <v>66</v>
      </c>
      <c r="B15" s="91">
        <v>335238</v>
      </c>
      <c r="C15" s="91">
        <v>210072</v>
      </c>
      <c r="D15" s="91">
        <v>201398</v>
      </c>
      <c r="E15" s="91">
        <v>8674</v>
      </c>
      <c r="F15" s="60">
        <v>125166</v>
      </c>
      <c r="G15" s="91">
        <v>155036</v>
      </c>
      <c r="H15" s="91">
        <v>109526</v>
      </c>
      <c r="I15" s="91">
        <v>104577</v>
      </c>
      <c r="J15" s="91">
        <v>4949</v>
      </c>
      <c r="K15" s="60">
        <v>45510</v>
      </c>
      <c r="L15" s="91">
        <v>180202</v>
      </c>
      <c r="M15" s="91">
        <v>100546</v>
      </c>
      <c r="N15" s="91">
        <v>96821</v>
      </c>
      <c r="O15" s="91">
        <v>3725</v>
      </c>
      <c r="P15" s="60">
        <v>79656</v>
      </c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35" customFormat="1" ht="26.7" customHeight="1">
      <c r="A16" s="135" t="s">
        <v>65</v>
      </c>
      <c r="B16" s="91">
        <v>136964</v>
      </c>
      <c r="C16" s="91">
        <v>83295</v>
      </c>
      <c r="D16" s="91">
        <v>79851</v>
      </c>
      <c r="E16" s="91">
        <v>3444</v>
      </c>
      <c r="F16" s="91">
        <v>53669</v>
      </c>
      <c r="G16" s="91">
        <v>63263</v>
      </c>
      <c r="H16" s="91">
        <v>43727</v>
      </c>
      <c r="I16" s="91">
        <v>41608</v>
      </c>
      <c r="J16" s="91">
        <v>2119</v>
      </c>
      <c r="K16" s="91">
        <v>19536</v>
      </c>
      <c r="L16" s="91">
        <v>73701</v>
      </c>
      <c r="M16" s="91">
        <v>39568</v>
      </c>
      <c r="N16" s="91">
        <v>38243</v>
      </c>
      <c r="O16" s="91">
        <v>1325</v>
      </c>
      <c r="P16" s="91">
        <v>34133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35" customFormat="1" ht="26.7" customHeight="1">
      <c r="A17" s="135" t="s">
        <v>64</v>
      </c>
      <c r="B17" s="91">
        <v>102382</v>
      </c>
      <c r="C17" s="91">
        <v>59287</v>
      </c>
      <c r="D17" s="91">
        <v>56864</v>
      </c>
      <c r="E17" s="91">
        <v>2423</v>
      </c>
      <c r="F17" s="91">
        <v>43095</v>
      </c>
      <c r="G17" s="91">
        <v>47688</v>
      </c>
      <c r="H17" s="91">
        <v>31966</v>
      </c>
      <c r="I17" s="91">
        <v>30447</v>
      </c>
      <c r="J17" s="91">
        <v>1519</v>
      </c>
      <c r="K17" s="91">
        <v>15722</v>
      </c>
      <c r="L17" s="91">
        <v>54694</v>
      </c>
      <c r="M17" s="91">
        <v>27321</v>
      </c>
      <c r="N17" s="91">
        <v>26417</v>
      </c>
      <c r="O17" s="91">
        <v>904</v>
      </c>
      <c r="P17" s="91">
        <v>27373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35" customFormat="1" ht="26.7" customHeight="1">
      <c r="A18" s="135" t="s">
        <v>63</v>
      </c>
      <c r="B18" s="91">
        <v>44772</v>
      </c>
      <c r="C18" s="91">
        <v>24794</v>
      </c>
      <c r="D18" s="91">
        <v>23634</v>
      </c>
      <c r="E18" s="91">
        <v>1160</v>
      </c>
      <c r="F18" s="91">
        <v>19978</v>
      </c>
      <c r="G18" s="91">
        <v>20802</v>
      </c>
      <c r="H18" s="91">
        <v>13279</v>
      </c>
      <c r="I18" s="91">
        <v>12526</v>
      </c>
      <c r="J18" s="91">
        <v>753</v>
      </c>
      <c r="K18" s="91">
        <v>7523</v>
      </c>
      <c r="L18" s="91">
        <v>23970</v>
      </c>
      <c r="M18" s="91">
        <v>11515</v>
      </c>
      <c r="N18" s="91">
        <v>11108</v>
      </c>
      <c r="O18" s="91">
        <v>407</v>
      </c>
      <c r="P18" s="91">
        <v>12455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35" customFormat="1" ht="26.7" customHeight="1">
      <c r="A19" s="135" t="s">
        <v>62</v>
      </c>
      <c r="B19" s="91">
        <v>38094</v>
      </c>
      <c r="C19" s="91">
        <v>22912</v>
      </c>
      <c r="D19" s="91">
        <v>21997</v>
      </c>
      <c r="E19" s="91">
        <v>915</v>
      </c>
      <c r="F19" s="91">
        <v>15182</v>
      </c>
      <c r="G19" s="91">
        <v>17441</v>
      </c>
      <c r="H19" s="91">
        <v>11864</v>
      </c>
      <c r="I19" s="91">
        <v>11287</v>
      </c>
      <c r="J19" s="91">
        <v>577</v>
      </c>
      <c r="K19" s="91">
        <v>5577</v>
      </c>
      <c r="L19" s="91">
        <v>20653</v>
      </c>
      <c r="M19" s="91">
        <v>11048</v>
      </c>
      <c r="N19" s="91">
        <v>10710</v>
      </c>
      <c r="O19" s="91">
        <v>338</v>
      </c>
      <c r="P19" s="91">
        <v>9605</v>
      </c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35" customFormat="1" ht="26.7" customHeight="1">
      <c r="A20" s="135" t="s">
        <v>61</v>
      </c>
      <c r="B20" s="91">
        <v>50966</v>
      </c>
      <c r="C20" s="91">
        <v>31358</v>
      </c>
      <c r="D20" s="91">
        <v>30163</v>
      </c>
      <c r="E20" s="91">
        <v>1195</v>
      </c>
      <c r="F20" s="91">
        <v>19608</v>
      </c>
      <c r="G20" s="91">
        <v>23946</v>
      </c>
      <c r="H20" s="91">
        <v>16717</v>
      </c>
      <c r="I20" s="91">
        <v>15932</v>
      </c>
      <c r="J20" s="91">
        <v>785</v>
      </c>
      <c r="K20" s="91">
        <v>7229</v>
      </c>
      <c r="L20" s="91">
        <v>27020</v>
      </c>
      <c r="M20" s="91">
        <v>14641</v>
      </c>
      <c r="N20" s="91">
        <v>14231</v>
      </c>
      <c r="O20" s="91">
        <v>410</v>
      </c>
      <c r="P20" s="91">
        <v>12379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35" customFormat="1" ht="26.7" customHeight="1">
      <c r="A21" s="135" t="s">
        <v>60</v>
      </c>
      <c r="B21" s="91">
        <v>14758</v>
      </c>
      <c r="C21" s="91">
        <v>8349</v>
      </c>
      <c r="D21" s="91">
        <v>8074</v>
      </c>
      <c r="E21" s="91">
        <v>275</v>
      </c>
      <c r="F21" s="91">
        <v>6409</v>
      </c>
      <c r="G21" s="91">
        <v>6811</v>
      </c>
      <c r="H21" s="91">
        <v>4459</v>
      </c>
      <c r="I21" s="91">
        <v>4281</v>
      </c>
      <c r="J21" s="91">
        <v>178</v>
      </c>
      <c r="K21" s="91">
        <v>2352</v>
      </c>
      <c r="L21" s="91">
        <v>7947</v>
      </c>
      <c r="M21" s="91">
        <v>3890</v>
      </c>
      <c r="N21" s="91">
        <v>3793</v>
      </c>
      <c r="O21" s="91">
        <v>97</v>
      </c>
      <c r="P21" s="91">
        <v>4057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35" customFormat="1" ht="26.7" customHeight="1">
      <c r="A22" s="135" t="s">
        <v>59</v>
      </c>
      <c r="B22" s="91">
        <v>24993</v>
      </c>
      <c r="C22" s="91">
        <v>15435</v>
      </c>
      <c r="D22" s="91">
        <v>14938</v>
      </c>
      <c r="E22" s="91">
        <v>497</v>
      </c>
      <c r="F22" s="91">
        <v>9558</v>
      </c>
      <c r="G22" s="91">
        <v>11584</v>
      </c>
      <c r="H22" s="91">
        <v>8026</v>
      </c>
      <c r="I22" s="91">
        <v>7713</v>
      </c>
      <c r="J22" s="91">
        <v>313</v>
      </c>
      <c r="K22" s="91">
        <v>3558</v>
      </c>
      <c r="L22" s="91">
        <v>13409</v>
      </c>
      <c r="M22" s="91">
        <v>7409</v>
      </c>
      <c r="N22" s="91">
        <v>7225</v>
      </c>
      <c r="O22" s="91">
        <v>184</v>
      </c>
      <c r="P22" s="91">
        <v>6000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35" customFormat="1" ht="26.7" customHeight="1">
      <c r="A23" s="135" t="s">
        <v>58</v>
      </c>
      <c r="B23" s="91">
        <v>15659</v>
      </c>
      <c r="C23" s="91">
        <v>8985</v>
      </c>
      <c r="D23" s="91">
        <v>8641</v>
      </c>
      <c r="E23" s="91">
        <v>344</v>
      </c>
      <c r="F23" s="91">
        <v>6674</v>
      </c>
      <c r="G23" s="91">
        <v>7346</v>
      </c>
      <c r="H23" s="91">
        <v>4859</v>
      </c>
      <c r="I23" s="91">
        <v>4648</v>
      </c>
      <c r="J23" s="91">
        <v>211</v>
      </c>
      <c r="K23" s="91">
        <v>2487</v>
      </c>
      <c r="L23" s="60">
        <v>8313</v>
      </c>
      <c r="M23" s="60">
        <v>4126</v>
      </c>
      <c r="N23" s="60">
        <v>3993</v>
      </c>
      <c r="O23" s="60">
        <v>133</v>
      </c>
      <c r="P23" s="60">
        <v>4187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35" customFormat="1" ht="19.95" customHeight="1">
      <c r="A24" s="136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35" customFormat="1" ht="26.7" customHeight="1">
      <c r="A25" s="137" t="s">
        <v>57</v>
      </c>
      <c r="B25" s="59">
        <f t="shared" ref="B25:P25" si="2">SUM(B26)</f>
        <v>21123</v>
      </c>
      <c r="C25" s="59">
        <f t="shared" si="2"/>
        <v>13008</v>
      </c>
      <c r="D25" s="59">
        <f t="shared" si="2"/>
        <v>12499</v>
      </c>
      <c r="E25" s="59">
        <f t="shared" si="2"/>
        <v>509</v>
      </c>
      <c r="F25" s="59">
        <f t="shared" si="2"/>
        <v>8115</v>
      </c>
      <c r="G25" s="59">
        <f t="shared" si="2"/>
        <v>9611</v>
      </c>
      <c r="H25" s="59">
        <f t="shared" si="2"/>
        <v>6691</v>
      </c>
      <c r="I25" s="59">
        <f t="shared" si="2"/>
        <v>6392</v>
      </c>
      <c r="J25" s="59">
        <f t="shared" si="2"/>
        <v>299</v>
      </c>
      <c r="K25" s="59">
        <f t="shared" si="2"/>
        <v>2920</v>
      </c>
      <c r="L25" s="59">
        <f t="shared" si="2"/>
        <v>11512</v>
      </c>
      <c r="M25" s="59">
        <f t="shared" si="2"/>
        <v>6317</v>
      </c>
      <c r="N25" s="59">
        <f t="shared" si="2"/>
        <v>6107</v>
      </c>
      <c r="O25" s="59">
        <f t="shared" si="2"/>
        <v>210</v>
      </c>
      <c r="P25" s="59">
        <f t="shared" si="2"/>
        <v>5195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35" customFormat="1" ht="26.7" customHeight="1">
      <c r="A26" s="135" t="s">
        <v>9</v>
      </c>
      <c r="B26" s="91">
        <v>21123</v>
      </c>
      <c r="C26" s="91">
        <v>13008</v>
      </c>
      <c r="D26" s="91">
        <v>12499</v>
      </c>
      <c r="E26" s="91">
        <v>509</v>
      </c>
      <c r="F26" s="91">
        <v>8115</v>
      </c>
      <c r="G26" s="91">
        <v>9611</v>
      </c>
      <c r="H26" s="91">
        <v>6691</v>
      </c>
      <c r="I26" s="91">
        <v>6392</v>
      </c>
      <c r="J26" s="91">
        <v>299</v>
      </c>
      <c r="K26" s="91">
        <v>2920</v>
      </c>
      <c r="L26" s="91">
        <v>11512</v>
      </c>
      <c r="M26" s="91">
        <v>6317</v>
      </c>
      <c r="N26" s="91">
        <v>6107</v>
      </c>
      <c r="O26" s="91">
        <v>210</v>
      </c>
      <c r="P26" s="91">
        <v>5195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35" customFormat="1" ht="19.95" customHeight="1">
      <c r="A27" s="136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35" customFormat="1" ht="26.7" customHeight="1">
      <c r="A28" s="137" t="s">
        <v>56</v>
      </c>
      <c r="B28" s="59">
        <f t="shared" ref="B28:P28" si="3">SUM(B29)</f>
        <v>7659</v>
      </c>
      <c r="C28" s="59">
        <f t="shared" si="3"/>
        <v>4304</v>
      </c>
      <c r="D28" s="59">
        <f t="shared" si="3"/>
        <v>4054</v>
      </c>
      <c r="E28" s="59">
        <f t="shared" si="3"/>
        <v>250</v>
      </c>
      <c r="F28" s="59">
        <f t="shared" si="3"/>
        <v>3355</v>
      </c>
      <c r="G28" s="59">
        <f t="shared" si="3"/>
        <v>3602</v>
      </c>
      <c r="H28" s="59">
        <f t="shared" si="3"/>
        <v>2313</v>
      </c>
      <c r="I28" s="59">
        <f t="shared" si="3"/>
        <v>2148</v>
      </c>
      <c r="J28" s="59">
        <f t="shared" si="3"/>
        <v>165</v>
      </c>
      <c r="K28" s="59">
        <f t="shared" si="3"/>
        <v>1289</v>
      </c>
      <c r="L28" s="59">
        <f t="shared" si="3"/>
        <v>4057</v>
      </c>
      <c r="M28" s="59">
        <f t="shared" si="3"/>
        <v>1991</v>
      </c>
      <c r="N28" s="59">
        <f t="shared" si="3"/>
        <v>1906</v>
      </c>
      <c r="O28" s="59">
        <f t="shared" si="3"/>
        <v>85</v>
      </c>
      <c r="P28" s="59">
        <f t="shared" si="3"/>
        <v>2066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35" customFormat="1" ht="26.7" customHeight="1">
      <c r="A29" s="135" t="s">
        <v>8</v>
      </c>
      <c r="B29" s="91">
        <v>7659</v>
      </c>
      <c r="C29" s="91">
        <v>4304</v>
      </c>
      <c r="D29" s="91">
        <v>4054</v>
      </c>
      <c r="E29" s="91">
        <v>250</v>
      </c>
      <c r="F29" s="91">
        <v>3355</v>
      </c>
      <c r="G29" s="91">
        <v>3602</v>
      </c>
      <c r="H29" s="91">
        <v>2313</v>
      </c>
      <c r="I29" s="91">
        <v>2148</v>
      </c>
      <c r="J29" s="91">
        <v>165</v>
      </c>
      <c r="K29" s="91">
        <v>1289</v>
      </c>
      <c r="L29" s="91">
        <v>4057</v>
      </c>
      <c r="M29" s="91">
        <v>1991</v>
      </c>
      <c r="N29" s="91">
        <v>1906</v>
      </c>
      <c r="O29" s="91">
        <v>85</v>
      </c>
      <c r="P29" s="91">
        <v>2066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35" customFormat="1" ht="19.95" customHeight="1">
      <c r="A30" s="13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35" customFormat="1" ht="26.7" customHeight="1">
      <c r="A31" s="137" t="s">
        <v>55</v>
      </c>
      <c r="B31" s="59">
        <f t="shared" ref="B31:P31" si="4">SUM(B32:B33)</f>
        <v>22225</v>
      </c>
      <c r="C31" s="59">
        <f t="shared" si="4"/>
        <v>13598</v>
      </c>
      <c r="D31" s="59">
        <f t="shared" si="4"/>
        <v>13054</v>
      </c>
      <c r="E31" s="59">
        <f t="shared" si="4"/>
        <v>544</v>
      </c>
      <c r="F31" s="59">
        <f t="shared" si="4"/>
        <v>8627</v>
      </c>
      <c r="G31" s="59">
        <f t="shared" si="4"/>
        <v>10317</v>
      </c>
      <c r="H31" s="59">
        <f t="shared" si="4"/>
        <v>7138</v>
      </c>
      <c r="I31" s="59">
        <f t="shared" si="4"/>
        <v>6779</v>
      </c>
      <c r="J31" s="59">
        <f t="shared" si="4"/>
        <v>359</v>
      </c>
      <c r="K31" s="59">
        <f t="shared" si="4"/>
        <v>3179</v>
      </c>
      <c r="L31" s="59">
        <f t="shared" si="4"/>
        <v>11908</v>
      </c>
      <c r="M31" s="59">
        <f t="shared" si="4"/>
        <v>6460</v>
      </c>
      <c r="N31" s="59">
        <f t="shared" si="4"/>
        <v>6275</v>
      </c>
      <c r="O31" s="59">
        <f t="shared" si="4"/>
        <v>185</v>
      </c>
      <c r="P31" s="59">
        <f t="shared" si="4"/>
        <v>5448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35" customFormat="1" ht="26.7" customHeight="1">
      <c r="A32" s="135" t="s">
        <v>7</v>
      </c>
      <c r="B32" s="91">
        <v>16265</v>
      </c>
      <c r="C32" s="91">
        <v>9897</v>
      </c>
      <c r="D32" s="91">
        <v>9536</v>
      </c>
      <c r="E32" s="91">
        <v>361</v>
      </c>
      <c r="F32" s="91">
        <v>6368</v>
      </c>
      <c r="G32" s="91">
        <v>7552</v>
      </c>
      <c r="H32" s="91">
        <v>5177</v>
      </c>
      <c r="I32" s="91">
        <v>4946</v>
      </c>
      <c r="J32" s="91">
        <v>231</v>
      </c>
      <c r="K32" s="91">
        <v>2375</v>
      </c>
      <c r="L32" s="91">
        <v>8713</v>
      </c>
      <c r="M32" s="91">
        <v>4720</v>
      </c>
      <c r="N32" s="91">
        <v>4590</v>
      </c>
      <c r="O32" s="91">
        <v>130</v>
      </c>
      <c r="P32" s="91">
        <v>3993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35" customFormat="1" ht="26.7" customHeight="1">
      <c r="A33" s="135" t="s">
        <v>200</v>
      </c>
      <c r="B33" s="91">
        <v>5960</v>
      </c>
      <c r="C33" s="91">
        <v>3701</v>
      </c>
      <c r="D33" s="91">
        <v>3518</v>
      </c>
      <c r="E33" s="91">
        <v>183</v>
      </c>
      <c r="F33" s="91">
        <v>2259</v>
      </c>
      <c r="G33" s="91">
        <v>2765</v>
      </c>
      <c r="H33" s="91">
        <v>1961</v>
      </c>
      <c r="I33" s="91">
        <v>1833</v>
      </c>
      <c r="J33" s="91">
        <v>128</v>
      </c>
      <c r="K33" s="91">
        <v>804</v>
      </c>
      <c r="L33" s="91">
        <v>3195</v>
      </c>
      <c r="M33" s="91">
        <v>1740</v>
      </c>
      <c r="N33" s="91">
        <v>1685</v>
      </c>
      <c r="O33" s="91">
        <v>55</v>
      </c>
      <c r="P33" s="91">
        <v>1455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35" customFormat="1" ht="19.95" customHeight="1">
      <c r="A34" s="136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35" customFormat="1" ht="26.7" customHeight="1">
      <c r="A35" s="137" t="s">
        <v>193</v>
      </c>
      <c r="B35" s="59">
        <f t="shared" ref="B35:P35" si="5">SUM(B36:B41)</f>
        <v>58452</v>
      </c>
      <c r="C35" s="59">
        <f t="shared" si="5"/>
        <v>36574</v>
      </c>
      <c r="D35" s="59">
        <f t="shared" si="5"/>
        <v>35201</v>
      </c>
      <c r="E35" s="59">
        <f t="shared" si="5"/>
        <v>1373</v>
      </c>
      <c r="F35" s="59">
        <f t="shared" si="5"/>
        <v>21878</v>
      </c>
      <c r="G35" s="59">
        <f t="shared" si="5"/>
        <v>27524</v>
      </c>
      <c r="H35" s="59">
        <f t="shared" si="5"/>
        <v>19341</v>
      </c>
      <c r="I35" s="59">
        <f t="shared" si="5"/>
        <v>18445</v>
      </c>
      <c r="J35" s="59">
        <f t="shared" si="5"/>
        <v>896</v>
      </c>
      <c r="K35" s="59">
        <f t="shared" si="5"/>
        <v>8183</v>
      </c>
      <c r="L35" s="59">
        <f t="shared" si="5"/>
        <v>30928</v>
      </c>
      <c r="M35" s="59">
        <f t="shared" si="5"/>
        <v>17233</v>
      </c>
      <c r="N35" s="59">
        <f t="shared" si="5"/>
        <v>16756</v>
      </c>
      <c r="O35" s="59">
        <f t="shared" si="5"/>
        <v>477</v>
      </c>
      <c r="P35" s="59">
        <f t="shared" si="5"/>
        <v>13695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35" customFormat="1" ht="26.7" customHeight="1">
      <c r="A36" s="135" t="s">
        <v>206</v>
      </c>
      <c r="B36" s="91">
        <v>17217</v>
      </c>
      <c r="C36" s="91">
        <v>10595</v>
      </c>
      <c r="D36" s="91">
        <v>10105</v>
      </c>
      <c r="E36" s="91">
        <v>490</v>
      </c>
      <c r="F36" s="91">
        <v>6622</v>
      </c>
      <c r="G36" s="91">
        <v>8090</v>
      </c>
      <c r="H36" s="91">
        <v>5607</v>
      </c>
      <c r="I36" s="91">
        <v>5285</v>
      </c>
      <c r="J36" s="91">
        <v>322</v>
      </c>
      <c r="K36" s="91">
        <v>2483</v>
      </c>
      <c r="L36" s="91">
        <v>9127</v>
      </c>
      <c r="M36" s="91">
        <v>4988</v>
      </c>
      <c r="N36" s="91">
        <v>4820</v>
      </c>
      <c r="O36" s="91">
        <v>168</v>
      </c>
      <c r="P36" s="91">
        <v>4139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35" customFormat="1" ht="26.7" customHeight="1">
      <c r="A37" s="135" t="s">
        <v>205</v>
      </c>
      <c r="B37" s="91">
        <v>14348</v>
      </c>
      <c r="C37" s="91">
        <v>9293</v>
      </c>
      <c r="D37" s="91">
        <v>8979</v>
      </c>
      <c r="E37" s="91">
        <v>314</v>
      </c>
      <c r="F37" s="91">
        <v>5055</v>
      </c>
      <c r="G37" s="91">
        <v>6943</v>
      </c>
      <c r="H37" s="91">
        <v>5067</v>
      </c>
      <c r="I37" s="91">
        <v>4869</v>
      </c>
      <c r="J37" s="91">
        <v>198</v>
      </c>
      <c r="K37" s="91">
        <v>1876</v>
      </c>
      <c r="L37" s="91">
        <v>7405</v>
      </c>
      <c r="M37" s="91">
        <v>4226</v>
      </c>
      <c r="N37" s="91">
        <v>4110</v>
      </c>
      <c r="O37" s="91">
        <v>116</v>
      </c>
      <c r="P37" s="91">
        <v>3179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35" customFormat="1" ht="26.7" customHeight="1">
      <c r="A38" s="135" t="s">
        <v>201</v>
      </c>
      <c r="B38" s="91">
        <v>864</v>
      </c>
      <c r="C38" s="91">
        <v>575</v>
      </c>
      <c r="D38" s="91">
        <v>569</v>
      </c>
      <c r="E38" s="91">
        <v>6</v>
      </c>
      <c r="F38" s="91">
        <v>289</v>
      </c>
      <c r="G38" s="91">
        <v>410</v>
      </c>
      <c r="H38" s="91">
        <v>305</v>
      </c>
      <c r="I38" s="91">
        <v>300</v>
      </c>
      <c r="J38" s="91">
        <v>5</v>
      </c>
      <c r="K38" s="91">
        <v>105</v>
      </c>
      <c r="L38" s="91">
        <v>454</v>
      </c>
      <c r="M38" s="91">
        <v>270</v>
      </c>
      <c r="N38" s="91">
        <v>269</v>
      </c>
      <c r="O38" s="91">
        <v>1</v>
      </c>
      <c r="P38" s="91">
        <v>184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35" customFormat="1" ht="26.7" customHeight="1">
      <c r="A39" s="135" t="s">
        <v>202</v>
      </c>
      <c r="B39" s="91">
        <v>4134</v>
      </c>
      <c r="C39" s="91">
        <v>2520</v>
      </c>
      <c r="D39" s="91">
        <v>2456</v>
      </c>
      <c r="E39" s="91">
        <v>64</v>
      </c>
      <c r="F39" s="91">
        <v>1614</v>
      </c>
      <c r="G39" s="91">
        <v>1889</v>
      </c>
      <c r="H39" s="91">
        <v>1304</v>
      </c>
      <c r="I39" s="91">
        <v>1257</v>
      </c>
      <c r="J39" s="91">
        <v>47</v>
      </c>
      <c r="K39" s="91">
        <v>585</v>
      </c>
      <c r="L39" s="91">
        <v>2245</v>
      </c>
      <c r="M39" s="91">
        <v>1216</v>
      </c>
      <c r="N39" s="91">
        <v>1199</v>
      </c>
      <c r="O39" s="91">
        <v>17</v>
      </c>
      <c r="P39" s="91">
        <v>1029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35" customFormat="1" ht="26.7" customHeight="1">
      <c r="A40" s="135" t="s">
        <v>203</v>
      </c>
      <c r="B40" s="91">
        <v>13235</v>
      </c>
      <c r="C40" s="91">
        <v>8333</v>
      </c>
      <c r="D40" s="91">
        <v>8052</v>
      </c>
      <c r="E40" s="91">
        <v>281</v>
      </c>
      <c r="F40" s="91">
        <v>4902</v>
      </c>
      <c r="G40" s="91">
        <v>6130</v>
      </c>
      <c r="H40" s="91">
        <v>4284</v>
      </c>
      <c r="I40" s="91">
        <v>4111</v>
      </c>
      <c r="J40" s="91">
        <v>173</v>
      </c>
      <c r="K40" s="91">
        <v>1846</v>
      </c>
      <c r="L40" s="91">
        <v>7105</v>
      </c>
      <c r="M40" s="91">
        <v>4049</v>
      </c>
      <c r="N40" s="91">
        <v>3941</v>
      </c>
      <c r="O40" s="91">
        <v>108</v>
      </c>
      <c r="P40" s="91">
        <v>3056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35" customFormat="1" ht="26.7" customHeight="1">
      <c r="A41" s="135" t="s">
        <v>204</v>
      </c>
      <c r="B41" s="91">
        <v>8654</v>
      </c>
      <c r="C41" s="91">
        <v>5258</v>
      </c>
      <c r="D41" s="91">
        <v>5040</v>
      </c>
      <c r="E41" s="91">
        <v>218</v>
      </c>
      <c r="F41" s="91">
        <v>3396</v>
      </c>
      <c r="G41" s="91">
        <v>4062</v>
      </c>
      <c r="H41" s="91">
        <v>2774</v>
      </c>
      <c r="I41" s="91">
        <v>2623</v>
      </c>
      <c r="J41" s="91">
        <v>151</v>
      </c>
      <c r="K41" s="91">
        <v>1288</v>
      </c>
      <c r="L41" s="91">
        <v>4592</v>
      </c>
      <c r="M41" s="91">
        <v>2484</v>
      </c>
      <c r="N41" s="91">
        <v>2417</v>
      </c>
      <c r="O41" s="91">
        <v>67</v>
      </c>
      <c r="P41" s="91">
        <v>2108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35" customFormat="1" ht="19.95" customHeight="1">
      <c r="A42" s="136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35" customFormat="1" ht="26.7" customHeight="1">
      <c r="A43" s="137" t="s">
        <v>54</v>
      </c>
      <c r="B43" s="59">
        <f t="shared" ref="B43:P43" si="6">SUM(B44:B47)</f>
        <v>22935</v>
      </c>
      <c r="C43" s="59">
        <f t="shared" si="6"/>
        <v>13574</v>
      </c>
      <c r="D43" s="59">
        <f t="shared" si="6"/>
        <v>13126</v>
      </c>
      <c r="E43" s="59">
        <f t="shared" si="6"/>
        <v>448</v>
      </c>
      <c r="F43" s="59">
        <f t="shared" si="6"/>
        <v>9361</v>
      </c>
      <c r="G43" s="59">
        <f t="shared" si="6"/>
        <v>10903</v>
      </c>
      <c r="H43" s="59">
        <f t="shared" si="6"/>
        <v>7422</v>
      </c>
      <c r="I43" s="59">
        <f t="shared" si="6"/>
        <v>7131</v>
      </c>
      <c r="J43" s="59">
        <f t="shared" si="6"/>
        <v>291</v>
      </c>
      <c r="K43" s="59">
        <f t="shared" si="6"/>
        <v>3481</v>
      </c>
      <c r="L43" s="59">
        <f t="shared" si="6"/>
        <v>12032</v>
      </c>
      <c r="M43" s="59">
        <f t="shared" si="6"/>
        <v>6152</v>
      </c>
      <c r="N43" s="59">
        <f t="shared" si="6"/>
        <v>5995</v>
      </c>
      <c r="O43" s="59">
        <f t="shared" si="6"/>
        <v>157</v>
      </c>
      <c r="P43" s="59">
        <f t="shared" si="6"/>
        <v>5880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35" customFormat="1" ht="26.7" customHeight="1">
      <c r="A44" s="135" t="s">
        <v>5</v>
      </c>
      <c r="B44" s="91">
        <v>14991</v>
      </c>
      <c r="C44" s="91">
        <v>8838</v>
      </c>
      <c r="D44" s="91">
        <v>8458</v>
      </c>
      <c r="E44" s="91">
        <v>380</v>
      </c>
      <c r="F44" s="91">
        <v>6153</v>
      </c>
      <c r="G44" s="91">
        <v>7049</v>
      </c>
      <c r="H44" s="91">
        <v>4709</v>
      </c>
      <c r="I44" s="91">
        <v>4466</v>
      </c>
      <c r="J44" s="91">
        <v>243</v>
      </c>
      <c r="K44" s="91">
        <v>2340</v>
      </c>
      <c r="L44" s="91">
        <v>7942</v>
      </c>
      <c r="M44" s="91">
        <v>4129</v>
      </c>
      <c r="N44" s="91">
        <v>3992</v>
      </c>
      <c r="O44" s="91">
        <v>137</v>
      </c>
      <c r="P44" s="91">
        <v>3813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35" customFormat="1" ht="26.7" customHeight="1">
      <c r="A45" s="135" t="s">
        <v>4</v>
      </c>
      <c r="B45" s="91">
        <v>1335</v>
      </c>
      <c r="C45" s="91">
        <v>860</v>
      </c>
      <c r="D45" s="91">
        <v>845</v>
      </c>
      <c r="E45" s="91">
        <v>15</v>
      </c>
      <c r="F45" s="91">
        <v>475</v>
      </c>
      <c r="G45" s="91">
        <v>637</v>
      </c>
      <c r="H45" s="91">
        <v>480</v>
      </c>
      <c r="I45" s="91">
        <v>470</v>
      </c>
      <c r="J45" s="91">
        <v>10</v>
      </c>
      <c r="K45" s="91">
        <v>157</v>
      </c>
      <c r="L45" s="91">
        <v>698</v>
      </c>
      <c r="M45" s="91">
        <v>380</v>
      </c>
      <c r="N45" s="91">
        <v>375</v>
      </c>
      <c r="O45" s="91">
        <v>5</v>
      </c>
      <c r="P45" s="91">
        <v>318</v>
      </c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35" customFormat="1" ht="26.7" customHeight="1">
      <c r="A46" s="135" t="s">
        <v>3</v>
      </c>
      <c r="B46" s="91">
        <v>2205</v>
      </c>
      <c r="C46" s="91">
        <v>1330</v>
      </c>
      <c r="D46" s="91">
        <v>1322</v>
      </c>
      <c r="E46" s="91">
        <v>8</v>
      </c>
      <c r="F46" s="91">
        <v>875</v>
      </c>
      <c r="G46" s="91">
        <v>1108</v>
      </c>
      <c r="H46" s="91">
        <v>799</v>
      </c>
      <c r="I46" s="91">
        <v>793</v>
      </c>
      <c r="J46" s="91">
        <v>6</v>
      </c>
      <c r="K46" s="91">
        <v>309</v>
      </c>
      <c r="L46" s="91">
        <v>1097</v>
      </c>
      <c r="M46" s="91">
        <v>531</v>
      </c>
      <c r="N46" s="91">
        <v>529</v>
      </c>
      <c r="O46" s="91">
        <v>2</v>
      </c>
      <c r="P46" s="91">
        <v>566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35" customFormat="1" ht="26.7" customHeight="1">
      <c r="A47" s="135" t="s">
        <v>53</v>
      </c>
      <c r="B47" s="91">
        <v>4404</v>
      </c>
      <c r="C47" s="91">
        <v>2546</v>
      </c>
      <c r="D47" s="91">
        <v>2501</v>
      </c>
      <c r="E47" s="91">
        <v>45</v>
      </c>
      <c r="F47" s="91">
        <v>1858</v>
      </c>
      <c r="G47" s="91">
        <v>2109</v>
      </c>
      <c r="H47" s="91">
        <v>1434</v>
      </c>
      <c r="I47" s="91">
        <v>1402</v>
      </c>
      <c r="J47" s="91">
        <v>32</v>
      </c>
      <c r="K47" s="91">
        <v>675</v>
      </c>
      <c r="L47" s="91">
        <v>2295</v>
      </c>
      <c r="M47" s="91">
        <v>1112</v>
      </c>
      <c r="N47" s="91">
        <v>1099</v>
      </c>
      <c r="O47" s="91">
        <v>13</v>
      </c>
      <c r="P47" s="91">
        <v>1183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35" customFormat="1" ht="19.95" customHeight="1">
      <c r="A48" s="13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35" customFormat="1" ht="26.7" customHeight="1">
      <c r="A49" s="137" t="s">
        <v>52</v>
      </c>
      <c r="B49" s="59">
        <f t="shared" ref="B49:P49" si="7">SUM(B50:B52)</f>
        <v>16578</v>
      </c>
      <c r="C49" s="59">
        <f t="shared" si="7"/>
        <v>10186</v>
      </c>
      <c r="D49" s="59">
        <f t="shared" si="7"/>
        <v>9933</v>
      </c>
      <c r="E49" s="59">
        <f t="shared" si="7"/>
        <v>253</v>
      </c>
      <c r="F49" s="59">
        <f t="shared" si="7"/>
        <v>6392</v>
      </c>
      <c r="G49" s="59">
        <f t="shared" si="7"/>
        <v>7930</v>
      </c>
      <c r="H49" s="59">
        <f t="shared" si="7"/>
        <v>5526</v>
      </c>
      <c r="I49" s="59">
        <f t="shared" si="7"/>
        <v>5349</v>
      </c>
      <c r="J49" s="59">
        <f t="shared" si="7"/>
        <v>177</v>
      </c>
      <c r="K49" s="59">
        <f t="shared" si="7"/>
        <v>2404</v>
      </c>
      <c r="L49" s="59">
        <f t="shared" si="7"/>
        <v>8648</v>
      </c>
      <c r="M49" s="59">
        <f t="shared" si="7"/>
        <v>4660</v>
      </c>
      <c r="N49" s="59">
        <f t="shared" si="7"/>
        <v>4584</v>
      </c>
      <c r="O49" s="59">
        <f t="shared" si="7"/>
        <v>76</v>
      </c>
      <c r="P49" s="59">
        <f t="shared" si="7"/>
        <v>3988</v>
      </c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35" customFormat="1" ht="26.7" customHeight="1">
      <c r="A50" s="135" t="s">
        <v>2</v>
      </c>
      <c r="B50" s="91">
        <v>10303</v>
      </c>
      <c r="C50" s="91">
        <v>6266</v>
      </c>
      <c r="D50" s="91">
        <v>6129</v>
      </c>
      <c r="E50" s="91">
        <v>137</v>
      </c>
      <c r="F50" s="91">
        <v>4037</v>
      </c>
      <c r="G50" s="91">
        <v>4899</v>
      </c>
      <c r="H50" s="91">
        <v>3352</v>
      </c>
      <c r="I50" s="91">
        <v>3262</v>
      </c>
      <c r="J50" s="91">
        <v>90</v>
      </c>
      <c r="K50" s="91">
        <v>1547</v>
      </c>
      <c r="L50" s="91">
        <v>5404</v>
      </c>
      <c r="M50" s="91">
        <v>2914</v>
      </c>
      <c r="N50" s="91">
        <v>2867</v>
      </c>
      <c r="O50" s="91">
        <v>47</v>
      </c>
      <c r="P50" s="91">
        <v>2490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35" customFormat="1" ht="26.7" customHeight="1">
      <c r="A51" s="135" t="s">
        <v>1</v>
      </c>
      <c r="B51" s="91">
        <v>3257</v>
      </c>
      <c r="C51" s="91">
        <v>2032</v>
      </c>
      <c r="D51" s="91">
        <v>1986</v>
      </c>
      <c r="E51" s="91">
        <v>46</v>
      </c>
      <c r="F51" s="91">
        <v>1225</v>
      </c>
      <c r="G51" s="91">
        <v>1572</v>
      </c>
      <c r="H51" s="91">
        <v>1140</v>
      </c>
      <c r="I51" s="91">
        <v>1106</v>
      </c>
      <c r="J51" s="91">
        <v>34</v>
      </c>
      <c r="K51" s="91">
        <v>432</v>
      </c>
      <c r="L51" s="91">
        <v>1685</v>
      </c>
      <c r="M51" s="91">
        <v>892</v>
      </c>
      <c r="N51" s="91">
        <v>880</v>
      </c>
      <c r="O51" s="91">
        <v>12</v>
      </c>
      <c r="P51" s="91">
        <v>793</v>
      </c>
    </row>
    <row r="52" spans="1:30" s="35" customFormat="1" ht="26.7" customHeight="1">
      <c r="A52" s="135" t="s">
        <v>0</v>
      </c>
      <c r="B52" s="91">
        <v>3018</v>
      </c>
      <c r="C52" s="91">
        <v>1888</v>
      </c>
      <c r="D52" s="91">
        <v>1818</v>
      </c>
      <c r="E52" s="91">
        <v>70</v>
      </c>
      <c r="F52" s="91">
        <v>1130</v>
      </c>
      <c r="G52" s="91">
        <v>1459</v>
      </c>
      <c r="H52" s="91">
        <v>1034</v>
      </c>
      <c r="I52" s="91">
        <v>981</v>
      </c>
      <c r="J52" s="91">
        <v>53</v>
      </c>
      <c r="K52" s="91">
        <v>425</v>
      </c>
      <c r="L52" s="91">
        <v>1559</v>
      </c>
      <c r="M52" s="91">
        <v>854</v>
      </c>
      <c r="N52" s="91">
        <v>837</v>
      </c>
      <c r="O52" s="91">
        <v>17</v>
      </c>
      <c r="P52" s="91">
        <v>705</v>
      </c>
    </row>
    <row r="53" spans="1:30" s="35" customFormat="1" ht="19.95" customHeight="1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</row>
    <row r="54" spans="1:30" ht="82.5" customHeight="1">
      <c r="A54" s="228" t="s">
        <v>181</v>
      </c>
      <c r="B54" s="299"/>
      <c r="C54" s="299"/>
      <c r="D54" s="299"/>
      <c r="E54" s="299"/>
      <c r="F54" s="299"/>
      <c r="G54" s="299"/>
      <c r="H54" s="299"/>
      <c r="I54" s="43"/>
      <c r="J54" s="43"/>
      <c r="K54" s="43"/>
      <c r="L54" s="43"/>
      <c r="M54" s="43"/>
      <c r="N54" s="43"/>
      <c r="O54" s="43"/>
      <c r="P54" s="43"/>
    </row>
  </sheetData>
  <mergeCells count="10">
    <mergeCell ref="A54:H54"/>
    <mergeCell ref="A1:H1"/>
    <mergeCell ref="A2:H2"/>
    <mergeCell ref="I2:P2"/>
    <mergeCell ref="B4:B5"/>
    <mergeCell ref="G4:G5"/>
    <mergeCell ref="L4:L5"/>
    <mergeCell ref="H4:J4"/>
    <mergeCell ref="C4:E4"/>
    <mergeCell ref="M4:O4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2" orientation="portrait" r:id="rId1"/>
  <headerFooter differentOddEven="1">
    <oddHeader>&amp;L&amp;22人　　口</oddHeader>
    <evenHeader>&amp;R&amp;22人　　口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0"/>
  <sheetViews>
    <sheetView showGridLines="0" showZero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29.1640625" style="1" customWidth="1"/>
    <col min="2" max="8" width="12.9140625" style="1" customWidth="1"/>
    <col min="9" max="17" width="12.58203125" style="1" customWidth="1"/>
    <col min="18" max="16384" width="11.33203125" style="1"/>
  </cols>
  <sheetData>
    <row r="1" spans="1:17" ht="23.7" customHeight="1"/>
    <row r="2" spans="1:17" ht="41.1" customHeight="1">
      <c r="A2" s="263" t="s">
        <v>226</v>
      </c>
      <c r="B2" s="263"/>
      <c r="C2" s="263"/>
      <c r="D2" s="263"/>
      <c r="E2" s="263"/>
      <c r="F2" s="263"/>
      <c r="G2" s="263"/>
      <c r="H2" s="263"/>
      <c r="I2" s="65"/>
      <c r="J2" s="303" t="s">
        <v>139</v>
      </c>
      <c r="K2" s="294"/>
      <c r="L2" s="294"/>
      <c r="M2" s="294"/>
      <c r="N2" s="294"/>
      <c r="O2" s="294"/>
      <c r="P2" s="294"/>
      <c r="Q2" s="294"/>
    </row>
    <row r="3" spans="1:17" s="43" customFormat="1" ht="19.5" customHeight="1">
      <c r="A3" s="41" t="s">
        <v>140</v>
      </c>
      <c r="B3" s="89" t="s">
        <v>141</v>
      </c>
      <c r="C3" s="89" t="s">
        <v>142</v>
      </c>
      <c r="D3" s="89" t="s">
        <v>37</v>
      </c>
      <c r="E3" s="89" t="s">
        <v>35</v>
      </c>
      <c r="F3" s="89" t="s">
        <v>33</v>
      </c>
      <c r="G3" s="89" t="s">
        <v>31</v>
      </c>
      <c r="H3" s="89" t="s">
        <v>29</v>
      </c>
      <c r="I3" s="62" t="s">
        <v>27</v>
      </c>
      <c r="J3" s="122" t="s">
        <v>44</v>
      </c>
      <c r="K3" s="62" t="s">
        <v>42</v>
      </c>
      <c r="L3" s="63" t="s">
        <v>40</v>
      </c>
      <c r="M3" s="63" t="s">
        <v>38</v>
      </c>
      <c r="N3" s="63" t="s">
        <v>36</v>
      </c>
      <c r="O3" s="63" t="s">
        <v>34</v>
      </c>
      <c r="P3" s="63" t="s">
        <v>32</v>
      </c>
      <c r="Q3" s="63" t="s">
        <v>143</v>
      </c>
    </row>
    <row r="4" spans="1:17" s="43" customFormat="1" ht="15" customHeight="1">
      <c r="A4" s="35"/>
      <c r="B4" s="38"/>
      <c r="C4" s="35"/>
      <c r="D4" s="35"/>
      <c r="E4" s="35"/>
      <c r="F4" s="35"/>
      <c r="G4" s="35"/>
      <c r="H4" s="35"/>
      <c r="I4" s="64"/>
      <c r="J4" s="64"/>
      <c r="K4" s="64"/>
      <c r="L4" s="64"/>
      <c r="M4" s="64"/>
      <c r="N4" s="64"/>
      <c r="O4" s="64"/>
      <c r="P4" s="64"/>
      <c r="Q4" s="64"/>
    </row>
    <row r="5" spans="1:17" s="43" customFormat="1" ht="15.9" customHeight="1">
      <c r="A5" s="196" t="s">
        <v>46</v>
      </c>
      <c r="B5" s="200">
        <v>912798</v>
      </c>
      <c r="C5" s="201">
        <v>47347</v>
      </c>
      <c r="D5" s="201">
        <v>37831</v>
      </c>
      <c r="E5" s="201">
        <v>40751</v>
      </c>
      <c r="F5" s="201">
        <v>48204</v>
      </c>
      <c r="G5" s="201">
        <v>58119</v>
      </c>
      <c r="H5" s="201">
        <v>65901</v>
      </c>
      <c r="I5" s="202">
        <v>69907</v>
      </c>
      <c r="J5" s="202">
        <v>61273</v>
      </c>
      <c r="K5" s="202">
        <v>65291</v>
      </c>
      <c r="L5" s="202">
        <v>73631</v>
      </c>
      <c r="M5" s="202">
        <v>83262</v>
      </c>
      <c r="N5" s="202">
        <v>83797</v>
      </c>
      <c r="O5" s="202">
        <v>59135</v>
      </c>
      <c r="P5" s="202">
        <v>50866</v>
      </c>
      <c r="Q5" s="202">
        <v>67483</v>
      </c>
    </row>
    <row r="6" spans="1:17" s="43" customFormat="1" ht="15.9" customHeight="1">
      <c r="A6" s="39"/>
      <c r="B6" s="203"/>
      <c r="C6" s="32"/>
      <c r="D6" s="32"/>
      <c r="E6" s="32"/>
      <c r="F6" s="32"/>
      <c r="G6" s="32"/>
      <c r="H6" s="32"/>
      <c r="I6" s="202"/>
      <c r="J6" s="202"/>
      <c r="K6" s="202"/>
      <c r="L6" s="202"/>
      <c r="M6" s="202"/>
      <c r="N6" s="202"/>
      <c r="O6" s="202"/>
      <c r="P6" s="202"/>
      <c r="Q6" s="202"/>
    </row>
    <row r="7" spans="1:17" s="43" customFormat="1" ht="15.9" customHeight="1">
      <c r="A7" s="196" t="s">
        <v>144</v>
      </c>
      <c r="B7" s="200">
        <v>555731</v>
      </c>
      <c r="C7" s="201">
        <v>6570</v>
      </c>
      <c r="D7" s="201">
        <v>29876</v>
      </c>
      <c r="E7" s="201">
        <v>37148</v>
      </c>
      <c r="F7" s="201">
        <v>43580</v>
      </c>
      <c r="G7" s="201">
        <v>52702</v>
      </c>
      <c r="H7" s="201">
        <v>60425</v>
      </c>
      <c r="I7" s="202">
        <v>63892</v>
      </c>
      <c r="J7" s="202">
        <v>54780</v>
      </c>
      <c r="K7" s="202">
        <v>56104</v>
      </c>
      <c r="L7" s="202">
        <v>55580</v>
      </c>
      <c r="M7" s="202">
        <v>44917</v>
      </c>
      <c r="N7" s="202">
        <v>30207</v>
      </c>
      <c r="O7" s="202">
        <v>11883</v>
      </c>
      <c r="P7" s="202">
        <v>5489</v>
      </c>
      <c r="Q7" s="202">
        <v>2578</v>
      </c>
    </row>
    <row r="8" spans="1:17" s="43" customFormat="1" ht="15.9" customHeight="1">
      <c r="A8" s="190" t="s">
        <v>145</v>
      </c>
      <c r="B8" s="200">
        <v>533427</v>
      </c>
      <c r="C8" s="201">
        <v>5980</v>
      </c>
      <c r="D8" s="201">
        <v>27944</v>
      </c>
      <c r="E8" s="201">
        <v>35211</v>
      </c>
      <c r="F8" s="201">
        <v>41800</v>
      </c>
      <c r="G8" s="201">
        <v>50741</v>
      </c>
      <c r="H8" s="201">
        <v>58281</v>
      </c>
      <c r="I8" s="202">
        <v>61542</v>
      </c>
      <c r="J8" s="202">
        <v>52637</v>
      </c>
      <c r="K8" s="202">
        <v>54019</v>
      </c>
      <c r="L8" s="202">
        <v>53037</v>
      </c>
      <c r="M8" s="202">
        <v>43162</v>
      </c>
      <c r="N8" s="202">
        <v>29471</v>
      </c>
      <c r="O8" s="202">
        <v>11639</v>
      </c>
      <c r="P8" s="202">
        <v>5425</v>
      </c>
      <c r="Q8" s="202">
        <v>2538</v>
      </c>
    </row>
    <row r="9" spans="1:17" s="43" customFormat="1" ht="15.9" customHeight="1">
      <c r="A9" s="190" t="s">
        <v>146</v>
      </c>
      <c r="B9" s="200">
        <v>22304</v>
      </c>
      <c r="C9" s="201">
        <v>590</v>
      </c>
      <c r="D9" s="201">
        <v>1932</v>
      </c>
      <c r="E9" s="201">
        <v>1937</v>
      </c>
      <c r="F9" s="201">
        <v>1780</v>
      </c>
      <c r="G9" s="201">
        <v>1961</v>
      </c>
      <c r="H9" s="201">
        <v>2144</v>
      </c>
      <c r="I9" s="202">
        <v>2350</v>
      </c>
      <c r="J9" s="202">
        <v>2143</v>
      </c>
      <c r="K9" s="202">
        <v>2085</v>
      </c>
      <c r="L9" s="202">
        <v>2543</v>
      </c>
      <c r="M9" s="202">
        <v>1755</v>
      </c>
      <c r="N9" s="202">
        <v>736</v>
      </c>
      <c r="O9" s="202">
        <v>244</v>
      </c>
      <c r="P9" s="202">
        <v>64</v>
      </c>
      <c r="Q9" s="202">
        <v>40</v>
      </c>
    </row>
    <row r="10" spans="1:17" s="43" customFormat="1" ht="15.9" customHeight="1">
      <c r="A10" s="196" t="s">
        <v>147</v>
      </c>
      <c r="B10" s="200">
        <v>357067</v>
      </c>
      <c r="C10" s="201">
        <v>40777</v>
      </c>
      <c r="D10" s="201">
        <v>7955</v>
      </c>
      <c r="E10" s="201">
        <v>3603</v>
      </c>
      <c r="F10" s="201">
        <v>4624</v>
      </c>
      <c r="G10" s="201">
        <v>5417</v>
      </c>
      <c r="H10" s="201">
        <v>5476</v>
      </c>
      <c r="I10" s="202">
        <v>6015</v>
      </c>
      <c r="J10" s="202">
        <v>6493</v>
      </c>
      <c r="K10" s="202">
        <v>9187</v>
      </c>
      <c r="L10" s="202">
        <v>18051</v>
      </c>
      <c r="M10" s="202">
        <v>38345</v>
      </c>
      <c r="N10" s="202">
        <v>53590</v>
      </c>
      <c r="O10" s="202">
        <v>47252</v>
      </c>
      <c r="P10" s="202">
        <v>45377</v>
      </c>
      <c r="Q10" s="202">
        <v>64905</v>
      </c>
    </row>
    <row r="11" spans="1:17" s="43" customFormat="1" ht="15" customHeight="1">
      <c r="A11" s="39"/>
      <c r="B11" s="203"/>
      <c r="C11" s="32"/>
      <c r="D11" s="32"/>
      <c r="E11" s="32"/>
      <c r="F11" s="32"/>
      <c r="G11" s="32"/>
      <c r="H11" s="3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1:17" s="43" customFormat="1" ht="15.9" customHeight="1">
      <c r="A12" s="39" t="s">
        <v>148</v>
      </c>
      <c r="B12" s="200">
        <v>423804</v>
      </c>
      <c r="C12" s="201">
        <v>24315</v>
      </c>
      <c r="D12" s="201">
        <v>18875</v>
      </c>
      <c r="E12" s="201">
        <v>20499</v>
      </c>
      <c r="F12" s="201">
        <v>23489</v>
      </c>
      <c r="G12" s="201">
        <v>28207</v>
      </c>
      <c r="H12" s="201">
        <v>32503</v>
      </c>
      <c r="I12" s="202">
        <v>34158</v>
      </c>
      <c r="J12" s="202">
        <v>29307</v>
      </c>
      <c r="K12" s="202">
        <v>31140</v>
      </c>
      <c r="L12" s="202">
        <v>35171</v>
      </c>
      <c r="M12" s="202">
        <v>40011</v>
      </c>
      <c r="N12" s="202">
        <v>39184</v>
      </c>
      <c r="O12" s="202">
        <v>25867</v>
      </c>
      <c r="P12" s="202">
        <v>20389</v>
      </c>
      <c r="Q12" s="202">
        <v>20689</v>
      </c>
    </row>
    <row r="13" spans="1:17" s="43" customFormat="1" ht="15" customHeight="1">
      <c r="A13" s="39"/>
      <c r="B13" s="203"/>
      <c r="C13" s="32"/>
      <c r="D13" s="32"/>
      <c r="E13" s="32"/>
      <c r="F13" s="32"/>
      <c r="G13" s="32"/>
      <c r="H13" s="32"/>
      <c r="I13" s="202"/>
      <c r="J13" s="202"/>
      <c r="K13" s="202"/>
      <c r="L13" s="202"/>
      <c r="M13" s="202"/>
      <c r="N13" s="202"/>
      <c r="O13" s="202"/>
      <c r="P13" s="202"/>
      <c r="Q13" s="202"/>
    </row>
    <row r="14" spans="1:17" s="43" customFormat="1" ht="15.9" customHeight="1">
      <c r="A14" s="196" t="s">
        <v>144</v>
      </c>
      <c r="B14" s="200">
        <v>292854</v>
      </c>
      <c r="C14" s="201">
        <v>3507</v>
      </c>
      <c r="D14" s="201">
        <v>15273</v>
      </c>
      <c r="E14" s="201">
        <v>19535</v>
      </c>
      <c r="F14" s="201">
        <v>22752</v>
      </c>
      <c r="G14" s="201">
        <v>27384</v>
      </c>
      <c r="H14" s="201">
        <v>31451</v>
      </c>
      <c r="I14" s="202">
        <v>32799</v>
      </c>
      <c r="J14" s="202">
        <v>27807</v>
      </c>
      <c r="K14" s="202">
        <v>29134</v>
      </c>
      <c r="L14" s="202">
        <v>30133</v>
      </c>
      <c r="M14" s="202">
        <v>24992</v>
      </c>
      <c r="N14" s="202">
        <v>16823</v>
      </c>
      <c r="O14" s="202">
        <v>6525</v>
      </c>
      <c r="P14" s="202">
        <v>3203</v>
      </c>
      <c r="Q14" s="202">
        <v>1536</v>
      </c>
    </row>
    <row r="15" spans="1:17" s="43" customFormat="1" ht="15.9" customHeight="1">
      <c r="A15" s="190" t="s">
        <v>145</v>
      </c>
      <c r="B15" s="200">
        <v>279263</v>
      </c>
      <c r="C15" s="201">
        <v>3167</v>
      </c>
      <c r="D15" s="201">
        <v>14183</v>
      </c>
      <c r="E15" s="201">
        <v>18443</v>
      </c>
      <c r="F15" s="201">
        <v>21762</v>
      </c>
      <c r="G15" s="201">
        <v>26240</v>
      </c>
      <c r="H15" s="201">
        <v>30214</v>
      </c>
      <c r="I15" s="202">
        <v>31447</v>
      </c>
      <c r="J15" s="202">
        <v>26556</v>
      </c>
      <c r="K15" s="202">
        <v>27869</v>
      </c>
      <c r="L15" s="202">
        <v>28421</v>
      </c>
      <c r="M15" s="202">
        <v>23665</v>
      </c>
      <c r="N15" s="202">
        <v>16275</v>
      </c>
      <c r="O15" s="202">
        <v>6346</v>
      </c>
      <c r="P15" s="202">
        <v>3160</v>
      </c>
      <c r="Q15" s="202">
        <v>1515</v>
      </c>
    </row>
    <row r="16" spans="1:17" s="43" customFormat="1" ht="15.9" customHeight="1">
      <c r="A16" s="190" t="s">
        <v>146</v>
      </c>
      <c r="B16" s="200">
        <v>13591</v>
      </c>
      <c r="C16" s="201">
        <v>340</v>
      </c>
      <c r="D16" s="201">
        <v>1090</v>
      </c>
      <c r="E16" s="201">
        <v>1092</v>
      </c>
      <c r="F16" s="201">
        <v>990</v>
      </c>
      <c r="G16" s="201">
        <v>1144</v>
      </c>
      <c r="H16" s="201">
        <v>1237</v>
      </c>
      <c r="I16" s="202">
        <v>1352</v>
      </c>
      <c r="J16" s="202">
        <v>1251</v>
      </c>
      <c r="K16" s="202">
        <v>1265</v>
      </c>
      <c r="L16" s="202">
        <v>1712</v>
      </c>
      <c r="M16" s="202">
        <v>1327</v>
      </c>
      <c r="N16" s="202">
        <v>548</v>
      </c>
      <c r="O16" s="202">
        <v>179</v>
      </c>
      <c r="P16" s="202">
        <v>43</v>
      </c>
      <c r="Q16" s="202">
        <v>21</v>
      </c>
    </row>
    <row r="17" spans="1:17" s="43" customFormat="1" ht="15.9" customHeight="1">
      <c r="A17" s="196" t="s">
        <v>147</v>
      </c>
      <c r="B17" s="200">
        <v>130950</v>
      </c>
      <c r="C17" s="201">
        <v>20808</v>
      </c>
      <c r="D17" s="201">
        <v>3602</v>
      </c>
      <c r="E17" s="201">
        <v>964</v>
      </c>
      <c r="F17" s="201">
        <v>737</v>
      </c>
      <c r="G17" s="201">
        <v>823</v>
      </c>
      <c r="H17" s="201">
        <v>1052</v>
      </c>
      <c r="I17" s="202">
        <v>1359</v>
      </c>
      <c r="J17" s="202">
        <v>1500</v>
      </c>
      <c r="K17" s="202">
        <v>2006</v>
      </c>
      <c r="L17" s="202">
        <v>5038</v>
      </c>
      <c r="M17" s="202">
        <v>15019</v>
      </c>
      <c r="N17" s="202">
        <v>22361</v>
      </c>
      <c r="O17" s="202">
        <v>19342</v>
      </c>
      <c r="P17" s="202">
        <v>17186</v>
      </c>
      <c r="Q17" s="202">
        <v>19153</v>
      </c>
    </row>
    <row r="18" spans="1:17" s="43" customFormat="1" ht="15" customHeight="1">
      <c r="A18" s="39"/>
      <c r="B18" s="203"/>
      <c r="C18" s="32"/>
      <c r="D18" s="32"/>
      <c r="E18" s="32"/>
      <c r="F18" s="32"/>
      <c r="G18" s="32"/>
      <c r="H18" s="3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17" s="43" customFormat="1" ht="15.9" customHeight="1">
      <c r="A19" s="39" t="s">
        <v>149</v>
      </c>
      <c r="B19" s="200">
        <v>488994</v>
      </c>
      <c r="C19" s="201">
        <v>23032</v>
      </c>
      <c r="D19" s="201">
        <v>18956</v>
      </c>
      <c r="E19" s="201">
        <v>20252</v>
      </c>
      <c r="F19" s="201">
        <v>24715</v>
      </c>
      <c r="G19" s="201">
        <v>29912</v>
      </c>
      <c r="H19" s="201">
        <v>33398</v>
      </c>
      <c r="I19" s="202">
        <v>35749</v>
      </c>
      <c r="J19" s="202">
        <v>31966</v>
      </c>
      <c r="K19" s="202">
        <v>34151</v>
      </c>
      <c r="L19" s="202">
        <v>38460</v>
      </c>
      <c r="M19" s="202">
        <v>43251</v>
      </c>
      <c r="N19" s="202">
        <v>44613</v>
      </c>
      <c r="O19" s="202">
        <v>33268</v>
      </c>
      <c r="P19" s="202">
        <v>30477</v>
      </c>
      <c r="Q19" s="202">
        <v>46794</v>
      </c>
    </row>
    <row r="20" spans="1:17" s="43" customFormat="1" ht="15" customHeight="1">
      <c r="A20" s="39"/>
      <c r="B20" s="203"/>
      <c r="C20" s="32"/>
      <c r="D20" s="32"/>
      <c r="E20" s="32"/>
      <c r="F20" s="32"/>
      <c r="G20" s="32"/>
      <c r="H20" s="32"/>
      <c r="I20" s="202"/>
      <c r="J20" s="202"/>
      <c r="K20" s="202"/>
      <c r="L20" s="202"/>
      <c r="M20" s="202"/>
      <c r="N20" s="202"/>
      <c r="O20" s="202"/>
      <c r="P20" s="202"/>
      <c r="Q20" s="202"/>
    </row>
    <row r="21" spans="1:17" s="43" customFormat="1" ht="15.9" customHeight="1">
      <c r="A21" s="196" t="s">
        <v>144</v>
      </c>
      <c r="B21" s="200">
        <v>262877</v>
      </c>
      <c r="C21" s="201">
        <v>3063</v>
      </c>
      <c r="D21" s="201">
        <v>14603</v>
      </c>
      <c r="E21" s="201">
        <v>17613</v>
      </c>
      <c r="F21" s="201">
        <v>20828</v>
      </c>
      <c r="G21" s="201">
        <v>25318</v>
      </c>
      <c r="H21" s="201">
        <v>28974</v>
      </c>
      <c r="I21" s="202">
        <v>31093</v>
      </c>
      <c r="J21" s="202">
        <v>26973</v>
      </c>
      <c r="K21" s="202">
        <v>26970</v>
      </c>
      <c r="L21" s="202">
        <v>25447</v>
      </c>
      <c r="M21" s="202">
        <v>19925</v>
      </c>
      <c r="N21" s="202">
        <v>13384</v>
      </c>
      <c r="O21" s="202">
        <v>5358</v>
      </c>
      <c r="P21" s="202">
        <v>2286</v>
      </c>
      <c r="Q21" s="202">
        <v>1042</v>
      </c>
    </row>
    <row r="22" spans="1:17" s="43" customFormat="1" ht="15.9" customHeight="1">
      <c r="A22" s="190" t="s">
        <v>145</v>
      </c>
      <c r="B22" s="200">
        <v>254164</v>
      </c>
      <c r="C22" s="201">
        <v>2813</v>
      </c>
      <c r="D22" s="201">
        <v>13761</v>
      </c>
      <c r="E22" s="201">
        <v>16768</v>
      </c>
      <c r="F22" s="201">
        <v>20038</v>
      </c>
      <c r="G22" s="201">
        <v>24501</v>
      </c>
      <c r="H22" s="201">
        <v>28067</v>
      </c>
      <c r="I22" s="202">
        <v>30095</v>
      </c>
      <c r="J22" s="202">
        <v>26081</v>
      </c>
      <c r="K22" s="202">
        <v>26150</v>
      </c>
      <c r="L22" s="202">
        <v>24616</v>
      </c>
      <c r="M22" s="202">
        <v>19497</v>
      </c>
      <c r="N22" s="202">
        <v>13196</v>
      </c>
      <c r="O22" s="202">
        <v>5293</v>
      </c>
      <c r="P22" s="202">
        <v>2265</v>
      </c>
      <c r="Q22" s="202">
        <v>1023</v>
      </c>
    </row>
    <row r="23" spans="1:17" s="43" customFormat="1" ht="15.9" customHeight="1">
      <c r="A23" s="190" t="s">
        <v>146</v>
      </c>
      <c r="B23" s="200">
        <v>8713</v>
      </c>
      <c r="C23" s="201">
        <v>250</v>
      </c>
      <c r="D23" s="201">
        <v>842</v>
      </c>
      <c r="E23" s="201">
        <v>845</v>
      </c>
      <c r="F23" s="201">
        <v>790</v>
      </c>
      <c r="G23" s="201">
        <v>817</v>
      </c>
      <c r="H23" s="201">
        <v>907</v>
      </c>
      <c r="I23" s="202">
        <v>998</v>
      </c>
      <c r="J23" s="202">
        <v>892</v>
      </c>
      <c r="K23" s="202">
        <v>820</v>
      </c>
      <c r="L23" s="202">
        <v>831</v>
      </c>
      <c r="M23" s="202">
        <v>428</v>
      </c>
      <c r="N23" s="202">
        <v>188</v>
      </c>
      <c r="O23" s="202">
        <v>65</v>
      </c>
      <c r="P23" s="202">
        <v>21</v>
      </c>
      <c r="Q23" s="202">
        <v>19</v>
      </c>
    </row>
    <row r="24" spans="1:17" s="43" customFormat="1" ht="15.9" customHeight="1">
      <c r="A24" s="196" t="s">
        <v>147</v>
      </c>
      <c r="B24" s="200">
        <v>226117</v>
      </c>
      <c r="C24" s="201">
        <v>19969</v>
      </c>
      <c r="D24" s="201">
        <v>4353</v>
      </c>
      <c r="E24" s="201">
        <v>2639</v>
      </c>
      <c r="F24" s="201">
        <v>3887</v>
      </c>
      <c r="G24" s="201">
        <v>4594</v>
      </c>
      <c r="H24" s="201">
        <v>4424</v>
      </c>
      <c r="I24" s="202">
        <v>4656</v>
      </c>
      <c r="J24" s="202">
        <v>4993</v>
      </c>
      <c r="K24" s="202">
        <v>7181</v>
      </c>
      <c r="L24" s="202">
        <v>13013</v>
      </c>
      <c r="M24" s="202">
        <v>23326</v>
      </c>
      <c r="N24" s="202">
        <v>31229</v>
      </c>
      <c r="O24" s="202">
        <v>27910</v>
      </c>
      <c r="P24" s="202">
        <v>28191</v>
      </c>
      <c r="Q24" s="202">
        <v>45752</v>
      </c>
    </row>
    <row r="25" spans="1:17" s="43" customFormat="1" ht="15" customHeight="1">
      <c r="A25" s="95"/>
      <c r="B25" s="96"/>
      <c r="C25" s="95"/>
      <c r="D25" s="95"/>
      <c r="E25" s="95"/>
      <c r="F25" s="95"/>
      <c r="G25" s="95"/>
      <c r="H25" s="95"/>
      <c r="I25" s="65"/>
      <c r="J25" s="65"/>
      <c r="K25" s="65"/>
      <c r="L25" s="65"/>
      <c r="M25" s="65"/>
      <c r="N25" s="65"/>
      <c r="O25" s="65"/>
      <c r="P25" s="65"/>
      <c r="Q25" s="65"/>
    </row>
    <row r="26" spans="1:17" ht="49.95" customHeight="1">
      <c r="A26" s="299" t="s">
        <v>182</v>
      </c>
      <c r="B26" s="299"/>
      <c r="C26" s="299"/>
      <c r="D26" s="299"/>
      <c r="E26" s="299"/>
      <c r="F26" s="299"/>
      <c r="G26" s="299"/>
      <c r="H26" s="299"/>
      <c r="I26" s="304"/>
      <c r="J26" s="304"/>
      <c r="K26" s="304"/>
      <c r="L26" s="304"/>
      <c r="M26" s="304"/>
      <c r="N26" s="304"/>
      <c r="O26" s="304"/>
      <c r="P26" s="304"/>
      <c r="Q26" s="304"/>
    </row>
    <row r="27" spans="1:17" ht="41.1" customHeight="1">
      <c r="A27" s="263" t="s">
        <v>227</v>
      </c>
      <c r="B27" s="263"/>
      <c r="C27" s="263"/>
      <c r="D27" s="263"/>
      <c r="E27" s="263"/>
      <c r="F27" s="263"/>
      <c r="G27" s="263"/>
      <c r="H27" s="263"/>
      <c r="I27" s="305" t="s">
        <v>174</v>
      </c>
      <c r="J27" s="306"/>
      <c r="K27" s="294"/>
      <c r="L27" s="294"/>
      <c r="M27" s="294"/>
      <c r="N27" s="294"/>
      <c r="O27" s="294"/>
      <c r="P27" s="294"/>
      <c r="Q27" s="294"/>
    </row>
    <row r="28" spans="1:17" ht="19.2">
      <c r="A28" s="41" t="s">
        <v>173</v>
      </c>
      <c r="B28" s="89" t="s">
        <v>172</v>
      </c>
      <c r="C28" s="89" t="s">
        <v>142</v>
      </c>
      <c r="D28" s="89" t="s">
        <v>37</v>
      </c>
      <c r="E28" s="89" t="s">
        <v>35</v>
      </c>
      <c r="F28" s="89" t="s">
        <v>33</v>
      </c>
      <c r="G28" s="89" t="s">
        <v>31</v>
      </c>
      <c r="H28" s="89" t="s">
        <v>29</v>
      </c>
      <c r="I28" s="62" t="s">
        <v>27</v>
      </c>
      <c r="J28" s="122" t="s">
        <v>44</v>
      </c>
      <c r="K28" s="62" t="s">
        <v>42</v>
      </c>
      <c r="L28" s="63" t="s">
        <v>40</v>
      </c>
      <c r="M28" s="63" t="s">
        <v>38</v>
      </c>
      <c r="N28" s="63" t="s">
        <v>36</v>
      </c>
      <c r="O28" s="63" t="s">
        <v>34</v>
      </c>
      <c r="P28" s="63" t="s">
        <v>32</v>
      </c>
      <c r="Q28" s="63" t="s">
        <v>143</v>
      </c>
    </row>
    <row r="29" spans="1:17" ht="15" customHeight="1">
      <c r="A29" s="35"/>
      <c r="B29" s="38"/>
      <c r="C29" s="35"/>
      <c r="D29" s="35"/>
      <c r="E29" s="35"/>
      <c r="F29" s="35"/>
      <c r="G29" s="35"/>
      <c r="H29" s="35"/>
      <c r="I29" s="64"/>
      <c r="J29" s="64"/>
      <c r="K29" s="64"/>
      <c r="L29" s="64"/>
      <c r="M29" s="64"/>
      <c r="N29" s="64"/>
      <c r="O29" s="64"/>
      <c r="P29" s="64"/>
      <c r="Q29" s="64"/>
    </row>
    <row r="30" spans="1:17" ht="15.9" customHeight="1">
      <c r="A30" s="196" t="s">
        <v>46</v>
      </c>
      <c r="B30" s="200">
        <v>498592</v>
      </c>
      <c r="C30" s="201">
        <v>5533</v>
      </c>
      <c r="D30" s="201">
        <v>24952</v>
      </c>
      <c r="E30" s="201">
        <v>31194</v>
      </c>
      <c r="F30" s="201">
        <v>37494</v>
      </c>
      <c r="G30" s="201">
        <v>46058</v>
      </c>
      <c r="H30" s="201">
        <v>53503</v>
      </c>
      <c r="I30" s="201">
        <v>57125</v>
      </c>
      <c r="J30" s="201">
        <v>49554</v>
      </c>
      <c r="K30" s="201">
        <v>51717</v>
      </c>
      <c r="L30" s="201">
        <v>51314</v>
      </c>
      <c r="M30" s="201">
        <v>42141</v>
      </c>
      <c r="N30" s="201">
        <v>28815</v>
      </c>
      <c r="O30" s="201">
        <v>11391</v>
      </c>
      <c r="P30" s="201">
        <v>5304</v>
      </c>
      <c r="Q30" s="201">
        <v>2497</v>
      </c>
    </row>
    <row r="31" spans="1:17" ht="15" customHeight="1">
      <c r="A31" s="35"/>
      <c r="B31" s="203"/>
      <c r="C31" s="32"/>
      <c r="D31" s="32"/>
      <c r="E31" s="32"/>
      <c r="F31" s="32"/>
      <c r="G31" s="32"/>
      <c r="H31" s="32"/>
      <c r="I31" s="202"/>
      <c r="J31" s="202"/>
      <c r="K31" s="202"/>
      <c r="L31" s="202"/>
      <c r="M31" s="202"/>
      <c r="N31" s="202"/>
      <c r="O31" s="202"/>
      <c r="P31" s="202"/>
      <c r="Q31" s="202"/>
    </row>
    <row r="32" spans="1:17" ht="15.9" customHeight="1">
      <c r="A32" s="39" t="s">
        <v>171</v>
      </c>
      <c r="B32" s="200">
        <v>259867</v>
      </c>
      <c r="C32" s="111">
        <v>2930</v>
      </c>
      <c r="D32" s="111">
        <v>12583</v>
      </c>
      <c r="E32" s="111">
        <v>16226</v>
      </c>
      <c r="F32" s="111">
        <v>19424</v>
      </c>
      <c r="G32" s="111">
        <v>23625</v>
      </c>
      <c r="H32" s="111">
        <v>27592</v>
      </c>
      <c r="I32" s="111">
        <v>29036</v>
      </c>
      <c r="J32" s="111">
        <v>24829</v>
      </c>
      <c r="K32" s="111">
        <v>26473</v>
      </c>
      <c r="L32" s="111">
        <v>27392</v>
      </c>
      <c r="M32" s="111">
        <v>23059</v>
      </c>
      <c r="N32" s="111">
        <v>15907</v>
      </c>
      <c r="O32" s="111">
        <v>6210</v>
      </c>
      <c r="P32" s="111">
        <v>3091</v>
      </c>
      <c r="Q32" s="111">
        <v>1490</v>
      </c>
    </row>
    <row r="33" spans="1:17" ht="15" customHeight="1">
      <c r="A33" s="39"/>
      <c r="B33" s="20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 ht="15.9" customHeight="1">
      <c r="A34" s="196" t="s">
        <v>169</v>
      </c>
      <c r="B34" s="204">
        <v>27690</v>
      </c>
      <c r="C34" s="112">
        <v>114</v>
      </c>
      <c r="D34" s="112">
        <v>706</v>
      </c>
      <c r="E34" s="112">
        <v>1009</v>
      </c>
      <c r="F34" s="112">
        <v>1378</v>
      </c>
      <c r="G34" s="112">
        <v>1821</v>
      </c>
      <c r="H34" s="112">
        <v>1866</v>
      </c>
      <c r="I34" s="112">
        <v>1711</v>
      </c>
      <c r="J34" s="112">
        <v>1704</v>
      </c>
      <c r="K34" s="112">
        <v>2267</v>
      </c>
      <c r="L34" s="112">
        <v>3123</v>
      </c>
      <c r="M34" s="112">
        <v>3896</v>
      </c>
      <c r="N34" s="112">
        <v>3674</v>
      </c>
      <c r="O34" s="112">
        <v>2034</v>
      </c>
      <c r="P34" s="112">
        <v>1549</v>
      </c>
      <c r="Q34" s="112">
        <v>838</v>
      </c>
    </row>
    <row r="35" spans="1:17" ht="15.9" customHeight="1">
      <c r="A35" s="196" t="s">
        <v>168</v>
      </c>
      <c r="B35" s="204">
        <v>24643</v>
      </c>
      <c r="C35" s="112">
        <v>89</v>
      </c>
      <c r="D35" s="112">
        <v>585</v>
      </c>
      <c r="E35" s="112">
        <v>822</v>
      </c>
      <c r="F35" s="112">
        <v>1152</v>
      </c>
      <c r="G35" s="112">
        <v>1503</v>
      </c>
      <c r="H35" s="112">
        <v>1568</v>
      </c>
      <c r="I35" s="112">
        <v>1497</v>
      </c>
      <c r="J35" s="112">
        <v>1438</v>
      </c>
      <c r="K35" s="112">
        <v>1943</v>
      </c>
      <c r="L35" s="112">
        <v>2722</v>
      </c>
      <c r="M35" s="112">
        <v>3543</v>
      </c>
      <c r="N35" s="112">
        <v>3483</v>
      </c>
      <c r="O35" s="112">
        <v>1967</v>
      </c>
      <c r="P35" s="112">
        <v>1515</v>
      </c>
      <c r="Q35" s="112">
        <v>816</v>
      </c>
    </row>
    <row r="36" spans="1:17" ht="15.9" customHeight="1">
      <c r="A36" s="196" t="s">
        <v>167</v>
      </c>
      <c r="B36" s="204">
        <v>2126</v>
      </c>
      <c r="C36" s="112">
        <v>58</v>
      </c>
      <c r="D36" s="112">
        <v>268</v>
      </c>
      <c r="E36" s="112">
        <v>103</v>
      </c>
      <c r="F36" s="112">
        <v>120</v>
      </c>
      <c r="G36" s="112">
        <v>171</v>
      </c>
      <c r="H36" s="112">
        <v>146</v>
      </c>
      <c r="I36" s="112">
        <v>170</v>
      </c>
      <c r="J36" s="112">
        <v>147</v>
      </c>
      <c r="K36" s="112">
        <v>177</v>
      </c>
      <c r="L36" s="112">
        <v>220</v>
      </c>
      <c r="M36" s="112">
        <v>234</v>
      </c>
      <c r="N36" s="112">
        <v>183</v>
      </c>
      <c r="O36" s="112">
        <v>68</v>
      </c>
      <c r="P36" s="112">
        <v>40</v>
      </c>
      <c r="Q36" s="112">
        <v>21</v>
      </c>
    </row>
    <row r="37" spans="1:17" ht="15.9" customHeight="1">
      <c r="A37" s="196" t="s">
        <v>166</v>
      </c>
      <c r="B37" s="204">
        <v>101</v>
      </c>
      <c r="C37" s="112">
        <v>1</v>
      </c>
      <c r="D37" s="112">
        <v>3</v>
      </c>
      <c r="E37" s="112">
        <v>3</v>
      </c>
      <c r="F37" s="112">
        <v>3</v>
      </c>
      <c r="G37" s="112">
        <v>7</v>
      </c>
      <c r="H37" s="112">
        <v>8</v>
      </c>
      <c r="I37" s="112">
        <v>9</v>
      </c>
      <c r="J37" s="112">
        <v>7</v>
      </c>
      <c r="K37" s="112">
        <v>13</v>
      </c>
      <c r="L37" s="112">
        <v>22</v>
      </c>
      <c r="M37" s="112">
        <v>11</v>
      </c>
      <c r="N37" s="112">
        <v>7</v>
      </c>
      <c r="O37" s="112">
        <v>5</v>
      </c>
      <c r="P37" s="112">
        <v>2</v>
      </c>
      <c r="Q37" s="112" t="s">
        <v>177</v>
      </c>
    </row>
    <row r="38" spans="1:17" ht="15.9" customHeight="1">
      <c r="A38" s="196" t="s">
        <v>165</v>
      </c>
      <c r="B38" s="204">
        <v>34894</v>
      </c>
      <c r="C38" s="112">
        <v>387</v>
      </c>
      <c r="D38" s="112">
        <v>1482</v>
      </c>
      <c r="E38" s="112">
        <v>1713</v>
      </c>
      <c r="F38" s="112">
        <v>1969</v>
      </c>
      <c r="G38" s="112">
        <v>2832</v>
      </c>
      <c r="H38" s="112">
        <v>4032</v>
      </c>
      <c r="I38" s="112">
        <v>3940</v>
      </c>
      <c r="J38" s="112">
        <v>3057</v>
      </c>
      <c r="K38" s="112">
        <v>3275</v>
      </c>
      <c r="L38" s="112">
        <v>4660</v>
      </c>
      <c r="M38" s="112">
        <v>4416</v>
      </c>
      <c r="N38" s="112">
        <v>2362</v>
      </c>
      <c r="O38" s="112">
        <v>587</v>
      </c>
      <c r="P38" s="112">
        <v>141</v>
      </c>
      <c r="Q38" s="112">
        <v>41</v>
      </c>
    </row>
    <row r="39" spans="1:17" ht="15.9" customHeight="1">
      <c r="A39" s="196" t="s">
        <v>164</v>
      </c>
      <c r="B39" s="204">
        <v>36383</v>
      </c>
      <c r="C39" s="112">
        <v>596</v>
      </c>
      <c r="D39" s="112">
        <v>2321</v>
      </c>
      <c r="E39" s="112">
        <v>3066</v>
      </c>
      <c r="F39" s="112">
        <v>3523</v>
      </c>
      <c r="G39" s="112">
        <v>3917</v>
      </c>
      <c r="H39" s="112">
        <v>4244</v>
      </c>
      <c r="I39" s="112">
        <v>4646</v>
      </c>
      <c r="J39" s="112">
        <v>3945</v>
      </c>
      <c r="K39" s="112">
        <v>4094</v>
      </c>
      <c r="L39" s="112">
        <v>2887</v>
      </c>
      <c r="M39" s="112">
        <v>1621</v>
      </c>
      <c r="N39" s="112">
        <v>991</v>
      </c>
      <c r="O39" s="112">
        <v>349</v>
      </c>
      <c r="P39" s="112">
        <v>136</v>
      </c>
      <c r="Q39" s="112">
        <v>47</v>
      </c>
    </row>
    <row r="40" spans="1:17" ht="15.9" customHeight="1">
      <c r="A40" s="196" t="s">
        <v>163</v>
      </c>
      <c r="B40" s="204">
        <v>1882</v>
      </c>
      <c r="C40" s="112">
        <v>20</v>
      </c>
      <c r="D40" s="112">
        <v>100</v>
      </c>
      <c r="E40" s="112">
        <v>169</v>
      </c>
      <c r="F40" s="112">
        <v>138</v>
      </c>
      <c r="G40" s="112">
        <v>149</v>
      </c>
      <c r="H40" s="112">
        <v>238</v>
      </c>
      <c r="I40" s="112">
        <v>235</v>
      </c>
      <c r="J40" s="112">
        <v>275</v>
      </c>
      <c r="K40" s="112">
        <v>290</v>
      </c>
      <c r="L40" s="112">
        <v>164</v>
      </c>
      <c r="M40" s="112">
        <v>64</v>
      </c>
      <c r="N40" s="112">
        <v>31</v>
      </c>
      <c r="O40" s="112">
        <v>6</v>
      </c>
      <c r="P40" s="112">
        <v>3</v>
      </c>
      <c r="Q40" s="112" t="s">
        <v>177</v>
      </c>
    </row>
    <row r="41" spans="1:17" ht="15.9" customHeight="1">
      <c r="A41" s="196" t="s">
        <v>162</v>
      </c>
      <c r="B41" s="204">
        <v>4124</v>
      </c>
      <c r="C41" s="112">
        <v>25</v>
      </c>
      <c r="D41" s="112">
        <v>283</v>
      </c>
      <c r="E41" s="112">
        <v>412</v>
      </c>
      <c r="F41" s="112">
        <v>438</v>
      </c>
      <c r="G41" s="112">
        <v>533</v>
      </c>
      <c r="H41" s="112">
        <v>554</v>
      </c>
      <c r="I41" s="112">
        <v>556</v>
      </c>
      <c r="J41" s="112">
        <v>455</v>
      </c>
      <c r="K41" s="112">
        <v>400</v>
      </c>
      <c r="L41" s="112">
        <v>282</v>
      </c>
      <c r="M41" s="112">
        <v>124</v>
      </c>
      <c r="N41" s="112">
        <v>43</v>
      </c>
      <c r="O41" s="112">
        <v>11</v>
      </c>
      <c r="P41" s="112">
        <v>4</v>
      </c>
      <c r="Q41" s="112">
        <v>4</v>
      </c>
    </row>
    <row r="42" spans="1:17" ht="15.9" customHeight="1">
      <c r="A42" s="196" t="s">
        <v>161</v>
      </c>
      <c r="B42" s="204">
        <v>16536</v>
      </c>
      <c r="C42" s="112">
        <v>97</v>
      </c>
      <c r="D42" s="112">
        <v>502</v>
      </c>
      <c r="E42" s="112">
        <v>633</v>
      </c>
      <c r="F42" s="112">
        <v>923</v>
      </c>
      <c r="G42" s="112">
        <v>1461</v>
      </c>
      <c r="H42" s="112">
        <v>1875</v>
      </c>
      <c r="I42" s="112">
        <v>2195</v>
      </c>
      <c r="J42" s="112">
        <v>1984</v>
      </c>
      <c r="K42" s="112">
        <v>2157</v>
      </c>
      <c r="L42" s="112">
        <v>2156</v>
      </c>
      <c r="M42" s="112">
        <v>1486</v>
      </c>
      <c r="N42" s="112">
        <v>846</v>
      </c>
      <c r="O42" s="112">
        <v>184</v>
      </c>
      <c r="P42" s="112">
        <v>30</v>
      </c>
      <c r="Q42" s="112">
        <v>7</v>
      </c>
    </row>
    <row r="43" spans="1:17" ht="15.9" customHeight="1">
      <c r="A43" s="196" t="s">
        <v>160</v>
      </c>
      <c r="B43" s="204">
        <v>33370</v>
      </c>
      <c r="C43" s="112">
        <v>491</v>
      </c>
      <c r="D43" s="112">
        <v>1751</v>
      </c>
      <c r="E43" s="112">
        <v>2111</v>
      </c>
      <c r="F43" s="112">
        <v>2595</v>
      </c>
      <c r="G43" s="112">
        <v>3178</v>
      </c>
      <c r="H43" s="112">
        <v>3613</v>
      </c>
      <c r="I43" s="112">
        <v>4027</v>
      </c>
      <c r="J43" s="112">
        <v>3206</v>
      </c>
      <c r="K43" s="112">
        <v>3447</v>
      </c>
      <c r="L43" s="112">
        <v>3347</v>
      </c>
      <c r="M43" s="112">
        <v>2623</v>
      </c>
      <c r="N43" s="112">
        <v>1768</v>
      </c>
      <c r="O43" s="112">
        <v>723</v>
      </c>
      <c r="P43" s="112">
        <v>342</v>
      </c>
      <c r="Q43" s="112">
        <v>148</v>
      </c>
    </row>
    <row r="44" spans="1:17" ht="15.9" customHeight="1">
      <c r="A44" s="196" t="s">
        <v>159</v>
      </c>
      <c r="B44" s="204">
        <v>4190</v>
      </c>
      <c r="C44" s="112">
        <v>4</v>
      </c>
      <c r="D44" s="112">
        <v>165</v>
      </c>
      <c r="E44" s="112">
        <v>342</v>
      </c>
      <c r="F44" s="112">
        <v>341</v>
      </c>
      <c r="G44" s="112">
        <v>405</v>
      </c>
      <c r="H44" s="112">
        <v>389</v>
      </c>
      <c r="I44" s="112">
        <v>550</v>
      </c>
      <c r="J44" s="112">
        <v>599</v>
      </c>
      <c r="K44" s="112">
        <v>520</v>
      </c>
      <c r="L44" s="112">
        <v>474</v>
      </c>
      <c r="M44" s="112">
        <v>196</v>
      </c>
      <c r="N44" s="112">
        <v>149</v>
      </c>
      <c r="O44" s="112">
        <v>41</v>
      </c>
      <c r="P44" s="112">
        <v>10</v>
      </c>
      <c r="Q44" s="112">
        <v>5</v>
      </c>
    </row>
    <row r="45" spans="1:17" ht="15.9" customHeight="1">
      <c r="A45" s="196" t="s">
        <v>158</v>
      </c>
      <c r="B45" s="204">
        <v>3751</v>
      </c>
      <c r="C45" s="112">
        <v>19</v>
      </c>
      <c r="D45" s="112">
        <v>127</v>
      </c>
      <c r="E45" s="112">
        <v>169</v>
      </c>
      <c r="F45" s="112">
        <v>241</v>
      </c>
      <c r="G45" s="112">
        <v>325</v>
      </c>
      <c r="H45" s="112">
        <v>355</v>
      </c>
      <c r="I45" s="112">
        <v>402</v>
      </c>
      <c r="J45" s="112">
        <v>273</v>
      </c>
      <c r="K45" s="112">
        <v>329</v>
      </c>
      <c r="L45" s="112">
        <v>404</v>
      </c>
      <c r="M45" s="112">
        <v>430</v>
      </c>
      <c r="N45" s="112">
        <v>364</v>
      </c>
      <c r="O45" s="112">
        <v>184</v>
      </c>
      <c r="P45" s="112">
        <v>81</v>
      </c>
      <c r="Q45" s="112">
        <v>48</v>
      </c>
    </row>
    <row r="46" spans="1:17" ht="15.9" customHeight="1">
      <c r="A46" s="196" t="s">
        <v>157</v>
      </c>
      <c r="B46" s="204">
        <v>7646</v>
      </c>
      <c r="C46" s="112">
        <v>23</v>
      </c>
      <c r="D46" s="112">
        <v>196</v>
      </c>
      <c r="E46" s="112">
        <v>346</v>
      </c>
      <c r="F46" s="112">
        <v>401</v>
      </c>
      <c r="G46" s="112">
        <v>559</v>
      </c>
      <c r="H46" s="112">
        <v>788</v>
      </c>
      <c r="I46" s="112">
        <v>891</v>
      </c>
      <c r="J46" s="112">
        <v>725</v>
      </c>
      <c r="K46" s="112">
        <v>812</v>
      </c>
      <c r="L46" s="112">
        <v>1038</v>
      </c>
      <c r="M46" s="112">
        <v>948</v>
      </c>
      <c r="N46" s="112">
        <v>636</v>
      </c>
      <c r="O46" s="112">
        <v>194</v>
      </c>
      <c r="P46" s="112">
        <v>60</v>
      </c>
      <c r="Q46" s="112">
        <v>29</v>
      </c>
    </row>
    <row r="47" spans="1:17" ht="15.9" customHeight="1">
      <c r="A47" s="196" t="s">
        <v>156</v>
      </c>
      <c r="B47" s="204">
        <v>8945</v>
      </c>
      <c r="C47" s="112">
        <v>477</v>
      </c>
      <c r="D47" s="112">
        <v>949</v>
      </c>
      <c r="E47" s="112">
        <v>503</v>
      </c>
      <c r="F47" s="112">
        <v>559</v>
      </c>
      <c r="G47" s="112">
        <v>768</v>
      </c>
      <c r="H47" s="112">
        <v>905</v>
      </c>
      <c r="I47" s="112">
        <v>945</v>
      </c>
      <c r="J47" s="112">
        <v>697</v>
      </c>
      <c r="K47" s="112">
        <v>701</v>
      </c>
      <c r="L47" s="112">
        <v>778</v>
      </c>
      <c r="M47" s="112">
        <v>833</v>
      </c>
      <c r="N47" s="112">
        <v>584</v>
      </c>
      <c r="O47" s="112">
        <v>171</v>
      </c>
      <c r="P47" s="112">
        <v>60</v>
      </c>
      <c r="Q47" s="112">
        <v>15</v>
      </c>
    </row>
    <row r="48" spans="1:17" ht="15.9" customHeight="1">
      <c r="A48" s="196" t="s">
        <v>155</v>
      </c>
      <c r="B48" s="204">
        <v>6529</v>
      </c>
      <c r="C48" s="112">
        <v>50</v>
      </c>
      <c r="D48" s="112">
        <v>319</v>
      </c>
      <c r="E48" s="112">
        <v>364</v>
      </c>
      <c r="F48" s="112">
        <v>462</v>
      </c>
      <c r="G48" s="112">
        <v>635</v>
      </c>
      <c r="H48" s="112">
        <v>734</v>
      </c>
      <c r="I48" s="112">
        <v>640</v>
      </c>
      <c r="J48" s="112">
        <v>519</v>
      </c>
      <c r="K48" s="112">
        <v>540</v>
      </c>
      <c r="L48" s="112">
        <v>601</v>
      </c>
      <c r="M48" s="112">
        <v>673</v>
      </c>
      <c r="N48" s="112">
        <v>520</v>
      </c>
      <c r="O48" s="112">
        <v>319</v>
      </c>
      <c r="P48" s="112">
        <v>118</v>
      </c>
      <c r="Q48" s="112">
        <v>35</v>
      </c>
    </row>
    <row r="49" spans="1:17" ht="15.9" customHeight="1">
      <c r="A49" s="196" t="s">
        <v>154</v>
      </c>
      <c r="B49" s="204">
        <v>9893</v>
      </c>
      <c r="C49" s="112">
        <v>49</v>
      </c>
      <c r="D49" s="112">
        <v>454</v>
      </c>
      <c r="E49" s="112">
        <v>681</v>
      </c>
      <c r="F49" s="112">
        <v>716</v>
      </c>
      <c r="G49" s="112">
        <v>709</v>
      </c>
      <c r="H49" s="112">
        <v>931</v>
      </c>
      <c r="I49" s="112">
        <v>1136</v>
      </c>
      <c r="J49" s="112">
        <v>1245</v>
      </c>
      <c r="K49" s="112">
        <v>1567</v>
      </c>
      <c r="L49" s="112">
        <v>1177</v>
      </c>
      <c r="M49" s="112">
        <v>690</v>
      </c>
      <c r="N49" s="112">
        <v>396</v>
      </c>
      <c r="O49" s="112">
        <v>95</v>
      </c>
      <c r="P49" s="112">
        <v>30</v>
      </c>
      <c r="Q49" s="112">
        <v>17</v>
      </c>
    </row>
    <row r="50" spans="1:17" ht="15.9" customHeight="1">
      <c r="A50" s="196" t="s">
        <v>153</v>
      </c>
      <c r="B50" s="204">
        <v>19841</v>
      </c>
      <c r="C50" s="112">
        <v>93</v>
      </c>
      <c r="D50" s="112">
        <v>846</v>
      </c>
      <c r="E50" s="112">
        <v>1711</v>
      </c>
      <c r="F50" s="112">
        <v>2191</v>
      </c>
      <c r="G50" s="112">
        <v>2380</v>
      </c>
      <c r="H50" s="112">
        <v>2489</v>
      </c>
      <c r="I50" s="112">
        <v>2144</v>
      </c>
      <c r="J50" s="112">
        <v>1663</v>
      </c>
      <c r="K50" s="112">
        <v>1722</v>
      </c>
      <c r="L50" s="112">
        <v>1824</v>
      </c>
      <c r="M50" s="112">
        <v>1472</v>
      </c>
      <c r="N50" s="112">
        <v>884</v>
      </c>
      <c r="O50" s="112">
        <v>255</v>
      </c>
      <c r="P50" s="112">
        <v>103</v>
      </c>
      <c r="Q50" s="112">
        <v>64</v>
      </c>
    </row>
    <row r="51" spans="1:17" ht="15.9" customHeight="1">
      <c r="A51" s="197" t="s">
        <v>152</v>
      </c>
      <c r="B51" s="204">
        <v>3736</v>
      </c>
      <c r="C51" s="205">
        <v>15</v>
      </c>
      <c r="D51" s="205">
        <v>155</v>
      </c>
      <c r="E51" s="205">
        <v>280</v>
      </c>
      <c r="F51" s="205">
        <v>362</v>
      </c>
      <c r="G51" s="205">
        <v>494</v>
      </c>
      <c r="H51" s="205">
        <v>498</v>
      </c>
      <c r="I51" s="205">
        <v>518</v>
      </c>
      <c r="J51" s="205">
        <v>392</v>
      </c>
      <c r="K51" s="205">
        <v>473</v>
      </c>
      <c r="L51" s="205">
        <v>324</v>
      </c>
      <c r="M51" s="205">
        <v>152</v>
      </c>
      <c r="N51" s="205">
        <v>62</v>
      </c>
      <c r="O51" s="205">
        <v>7</v>
      </c>
      <c r="P51" s="205">
        <v>3</v>
      </c>
      <c r="Q51" s="112">
        <v>1</v>
      </c>
    </row>
    <row r="52" spans="1:17" ht="32.1" customHeight="1">
      <c r="A52" s="198" t="s">
        <v>246</v>
      </c>
      <c r="B52" s="204">
        <v>16871</v>
      </c>
      <c r="C52" s="205">
        <v>105</v>
      </c>
      <c r="D52" s="205">
        <v>559</v>
      </c>
      <c r="E52" s="205">
        <v>770</v>
      </c>
      <c r="F52" s="205">
        <v>1010</v>
      </c>
      <c r="G52" s="205">
        <v>1345</v>
      </c>
      <c r="H52" s="205">
        <v>1578</v>
      </c>
      <c r="I52" s="205">
        <v>1681</v>
      </c>
      <c r="J52" s="205">
        <v>1462</v>
      </c>
      <c r="K52" s="205">
        <v>1658</v>
      </c>
      <c r="L52" s="205">
        <v>2209</v>
      </c>
      <c r="M52" s="205">
        <v>2143</v>
      </c>
      <c r="N52" s="205">
        <v>1603</v>
      </c>
      <c r="O52" s="205">
        <v>553</v>
      </c>
      <c r="P52" s="205">
        <v>154</v>
      </c>
      <c r="Q52" s="205">
        <v>41</v>
      </c>
    </row>
    <row r="53" spans="1:17" ht="32.1" customHeight="1">
      <c r="A53" s="198" t="s">
        <v>183</v>
      </c>
      <c r="B53" s="200">
        <v>16243</v>
      </c>
      <c r="C53" s="201">
        <v>210</v>
      </c>
      <c r="D53" s="201">
        <v>1074</v>
      </c>
      <c r="E53" s="201">
        <v>1541</v>
      </c>
      <c r="F53" s="201">
        <v>1756</v>
      </c>
      <c r="G53" s="201">
        <v>1603</v>
      </c>
      <c r="H53" s="201">
        <v>1954</v>
      </c>
      <c r="I53" s="201">
        <v>2234</v>
      </c>
      <c r="J53" s="201">
        <v>2111</v>
      </c>
      <c r="K53" s="201">
        <v>1674</v>
      </c>
      <c r="L53" s="201">
        <v>1241</v>
      </c>
      <c r="M53" s="201">
        <v>521</v>
      </c>
      <c r="N53" s="201">
        <v>244</v>
      </c>
      <c r="O53" s="201">
        <v>64</v>
      </c>
      <c r="P53" s="201">
        <v>12</v>
      </c>
      <c r="Q53" s="201">
        <v>4</v>
      </c>
    </row>
    <row r="54" spans="1:17" ht="15.9" customHeight="1">
      <c r="A54" s="196" t="s">
        <v>151</v>
      </c>
      <c r="B54" s="200">
        <v>5116</v>
      </c>
      <c r="C54" s="201">
        <v>96</v>
      </c>
      <c r="D54" s="201">
        <v>323</v>
      </c>
      <c r="E54" s="201">
        <v>300</v>
      </c>
      <c r="F54" s="201">
        <v>298</v>
      </c>
      <c r="G54" s="201">
        <v>333</v>
      </c>
      <c r="H54" s="201">
        <v>395</v>
      </c>
      <c r="I54" s="201">
        <v>406</v>
      </c>
      <c r="J54" s="201">
        <v>363</v>
      </c>
      <c r="K54" s="201">
        <v>357</v>
      </c>
      <c r="L54" s="201">
        <v>461</v>
      </c>
      <c r="M54" s="201">
        <v>526</v>
      </c>
      <c r="N54" s="201">
        <v>560</v>
      </c>
      <c r="O54" s="201">
        <v>360</v>
      </c>
      <c r="P54" s="201">
        <v>213</v>
      </c>
      <c r="Q54" s="201">
        <v>125</v>
      </c>
    </row>
    <row r="55" spans="1:17" ht="15" customHeight="1">
      <c r="A55" s="35"/>
      <c r="B55" s="203"/>
      <c r="C55" s="32"/>
      <c r="D55" s="32"/>
      <c r="E55" s="32"/>
      <c r="F55" s="32"/>
      <c r="G55" s="32"/>
      <c r="H55" s="32"/>
      <c r="I55" s="202"/>
      <c r="J55" s="202"/>
      <c r="K55" s="202"/>
      <c r="L55" s="202"/>
      <c r="M55" s="202"/>
      <c r="N55" s="202"/>
      <c r="O55" s="202"/>
      <c r="P55" s="202"/>
      <c r="Q55" s="202"/>
    </row>
    <row r="56" spans="1:17" ht="15.9" customHeight="1">
      <c r="A56" s="39" t="s">
        <v>170</v>
      </c>
      <c r="B56" s="200">
        <v>238725</v>
      </c>
      <c r="C56" s="111">
        <v>2603</v>
      </c>
      <c r="D56" s="111">
        <v>12369</v>
      </c>
      <c r="E56" s="111">
        <v>14968</v>
      </c>
      <c r="F56" s="111">
        <v>18070</v>
      </c>
      <c r="G56" s="111">
        <v>22433</v>
      </c>
      <c r="H56" s="111">
        <v>25911</v>
      </c>
      <c r="I56" s="111">
        <v>28089</v>
      </c>
      <c r="J56" s="111">
        <v>24725</v>
      </c>
      <c r="K56" s="111">
        <v>25244</v>
      </c>
      <c r="L56" s="111">
        <v>23922</v>
      </c>
      <c r="M56" s="111">
        <v>19082</v>
      </c>
      <c r="N56" s="111">
        <v>12908</v>
      </c>
      <c r="O56" s="111">
        <v>5181</v>
      </c>
      <c r="P56" s="111">
        <v>2213</v>
      </c>
      <c r="Q56" s="111">
        <v>1007</v>
      </c>
    </row>
    <row r="57" spans="1:17" ht="15" customHeight="1">
      <c r="A57" s="39"/>
      <c r="B57" s="20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ht="15.9" customHeight="1">
      <c r="A58" s="196" t="s">
        <v>169</v>
      </c>
      <c r="B58" s="204">
        <v>18911</v>
      </c>
      <c r="C58" s="112">
        <v>46</v>
      </c>
      <c r="D58" s="112">
        <v>380</v>
      </c>
      <c r="E58" s="112">
        <v>475</v>
      </c>
      <c r="F58" s="112">
        <v>730</v>
      </c>
      <c r="G58" s="112">
        <v>998</v>
      </c>
      <c r="H58" s="112">
        <v>1101</v>
      </c>
      <c r="I58" s="112">
        <v>1188</v>
      </c>
      <c r="J58" s="112">
        <v>1185</v>
      </c>
      <c r="K58" s="112">
        <v>1640</v>
      </c>
      <c r="L58" s="112">
        <v>2433</v>
      </c>
      <c r="M58" s="112">
        <v>2980</v>
      </c>
      <c r="N58" s="112">
        <v>2551</v>
      </c>
      <c r="O58" s="112">
        <v>1709</v>
      </c>
      <c r="P58" s="112">
        <v>1039</v>
      </c>
      <c r="Q58" s="112">
        <v>456</v>
      </c>
    </row>
    <row r="59" spans="1:17" ht="15.9" customHeight="1">
      <c r="A59" s="196" t="s">
        <v>168</v>
      </c>
      <c r="B59" s="204">
        <v>18325</v>
      </c>
      <c r="C59" s="112">
        <v>42</v>
      </c>
      <c r="D59" s="112">
        <v>368</v>
      </c>
      <c r="E59" s="112">
        <v>442</v>
      </c>
      <c r="F59" s="112">
        <v>678</v>
      </c>
      <c r="G59" s="112">
        <v>945</v>
      </c>
      <c r="H59" s="112">
        <v>1054</v>
      </c>
      <c r="I59" s="112">
        <v>1110</v>
      </c>
      <c r="J59" s="112">
        <v>1135</v>
      </c>
      <c r="K59" s="112">
        <v>1585</v>
      </c>
      <c r="L59" s="112">
        <v>2351</v>
      </c>
      <c r="M59" s="112">
        <v>2929</v>
      </c>
      <c r="N59" s="112">
        <v>2513</v>
      </c>
      <c r="O59" s="112">
        <v>1687</v>
      </c>
      <c r="P59" s="112">
        <v>1032</v>
      </c>
      <c r="Q59" s="112">
        <v>454</v>
      </c>
    </row>
    <row r="60" spans="1:17" ht="15.9" customHeight="1">
      <c r="A60" s="196" t="s">
        <v>167</v>
      </c>
      <c r="B60" s="204">
        <v>448</v>
      </c>
      <c r="C60" s="112">
        <v>2</v>
      </c>
      <c r="D60" s="112">
        <v>12</v>
      </c>
      <c r="E60" s="112">
        <v>10</v>
      </c>
      <c r="F60" s="112">
        <v>24</v>
      </c>
      <c r="G60" s="112">
        <v>27</v>
      </c>
      <c r="H60" s="112">
        <v>32</v>
      </c>
      <c r="I60" s="112">
        <v>44</v>
      </c>
      <c r="J60" s="112">
        <v>44</v>
      </c>
      <c r="K60" s="112">
        <v>44</v>
      </c>
      <c r="L60" s="112">
        <v>62</v>
      </c>
      <c r="M60" s="112">
        <v>53</v>
      </c>
      <c r="N60" s="112">
        <v>48</v>
      </c>
      <c r="O60" s="112">
        <v>31</v>
      </c>
      <c r="P60" s="112">
        <v>14</v>
      </c>
      <c r="Q60" s="112">
        <v>1</v>
      </c>
    </row>
    <row r="61" spans="1:17" ht="15.9" customHeight="1">
      <c r="A61" s="196" t="s">
        <v>166</v>
      </c>
      <c r="B61" s="204">
        <v>18</v>
      </c>
      <c r="C61" s="112" t="s">
        <v>177</v>
      </c>
      <c r="D61" s="112" t="s">
        <v>177</v>
      </c>
      <c r="E61" s="112" t="s">
        <v>177</v>
      </c>
      <c r="F61" s="112" t="s">
        <v>177</v>
      </c>
      <c r="G61" s="112">
        <v>3</v>
      </c>
      <c r="H61" s="112">
        <v>2</v>
      </c>
      <c r="I61" s="112">
        <v>2</v>
      </c>
      <c r="J61" s="112">
        <v>1</v>
      </c>
      <c r="K61" s="112">
        <v>1</v>
      </c>
      <c r="L61" s="112">
        <v>3</v>
      </c>
      <c r="M61" s="112">
        <v>1</v>
      </c>
      <c r="N61" s="112">
        <v>1</v>
      </c>
      <c r="O61" s="112">
        <v>3</v>
      </c>
      <c r="P61" s="112">
        <v>1</v>
      </c>
      <c r="Q61" s="112" t="s">
        <v>177</v>
      </c>
    </row>
    <row r="62" spans="1:17" ht="15.9" customHeight="1">
      <c r="A62" s="196" t="s">
        <v>165</v>
      </c>
      <c r="B62" s="204">
        <v>6803</v>
      </c>
      <c r="C62" s="112">
        <v>31</v>
      </c>
      <c r="D62" s="112">
        <v>171</v>
      </c>
      <c r="E62" s="112">
        <v>267</v>
      </c>
      <c r="F62" s="112">
        <v>424</v>
      </c>
      <c r="G62" s="112">
        <v>673</v>
      </c>
      <c r="H62" s="112">
        <v>846</v>
      </c>
      <c r="I62" s="112">
        <v>886</v>
      </c>
      <c r="J62" s="112">
        <v>670</v>
      </c>
      <c r="K62" s="112">
        <v>666</v>
      </c>
      <c r="L62" s="112">
        <v>804</v>
      </c>
      <c r="M62" s="112">
        <v>685</v>
      </c>
      <c r="N62" s="112">
        <v>463</v>
      </c>
      <c r="O62" s="112">
        <v>153</v>
      </c>
      <c r="P62" s="112">
        <v>42</v>
      </c>
      <c r="Q62" s="112">
        <v>22</v>
      </c>
    </row>
    <row r="63" spans="1:17" ht="15.9" customHeight="1">
      <c r="A63" s="196" t="s">
        <v>164</v>
      </c>
      <c r="B63" s="204">
        <v>23348</v>
      </c>
      <c r="C63" s="112">
        <v>306</v>
      </c>
      <c r="D63" s="112">
        <v>1514</v>
      </c>
      <c r="E63" s="112">
        <v>1550</v>
      </c>
      <c r="F63" s="112">
        <v>1940</v>
      </c>
      <c r="G63" s="112">
        <v>2426</v>
      </c>
      <c r="H63" s="112">
        <v>2583</v>
      </c>
      <c r="I63" s="112">
        <v>2807</v>
      </c>
      <c r="J63" s="112">
        <v>2497</v>
      </c>
      <c r="K63" s="112">
        <v>2437</v>
      </c>
      <c r="L63" s="112">
        <v>2387</v>
      </c>
      <c r="M63" s="112">
        <v>1573</v>
      </c>
      <c r="N63" s="112">
        <v>915</v>
      </c>
      <c r="O63" s="112">
        <v>282</v>
      </c>
      <c r="P63" s="112">
        <v>93</v>
      </c>
      <c r="Q63" s="112">
        <v>38</v>
      </c>
    </row>
    <row r="64" spans="1:17" ht="15.9" customHeight="1">
      <c r="A64" s="196" t="s">
        <v>163</v>
      </c>
      <c r="B64" s="204">
        <v>410</v>
      </c>
      <c r="C64" s="112">
        <v>2</v>
      </c>
      <c r="D64" s="112">
        <v>25</v>
      </c>
      <c r="E64" s="112">
        <v>32</v>
      </c>
      <c r="F64" s="112">
        <v>42</v>
      </c>
      <c r="G64" s="112">
        <v>45</v>
      </c>
      <c r="H64" s="112">
        <v>68</v>
      </c>
      <c r="I64" s="112">
        <v>59</v>
      </c>
      <c r="J64" s="112">
        <v>53</v>
      </c>
      <c r="K64" s="112">
        <v>44</v>
      </c>
      <c r="L64" s="112">
        <v>14</v>
      </c>
      <c r="M64" s="112">
        <v>13</v>
      </c>
      <c r="N64" s="112">
        <v>8</v>
      </c>
      <c r="O64" s="112">
        <v>3</v>
      </c>
      <c r="P64" s="112">
        <v>1</v>
      </c>
      <c r="Q64" s="112">
        <v>1</v>
      </c>
    </row>
    <row r="65" spans="1:17" ht="15.9" customHeight="1">
      <c r="A65" s="196" t="s">
        <v>162</v>
      </c>
      <c r="B65" s="204">
        <v>2316</v>
      </c>
      <c r="C65" s="112">
        <v>23</v>
      </c>
      <c r="D65" s="112">
        <v>238</v>
      </c>
      <c r="E65" s="112">
        <v>401</v>
      </c>
      <c r="F65" s="112">
        <v>336</v>
      </c>
      <c r="G65" s="112">
        <v>345</v>
      </c>
      <c r="H65" s="112">
        <v>280</v>
      </c>
      <c r="I65" s="112">
        <v>273</v>
      </c>
      <c r="J65" s="112">
        <v>200</v>
      </c>
      <c r="K65" s="112">
        <v>118</v>
      </c>
      <c r="L65" s="112">
        <v>61</v>
      </c>
      <c r="M65" s="112">
        <v>19</v>
      </c>
      <c r="N65" s="112">
        <v>15</v>
      </c>
      <c r="O65" s="112">
        <v>6</v>
      </c>
      <c r="P65" s="112" t="s">
        <v>177</v>
      </c>
      <c r="Q65" s="112">
        <v>1</v>
      </c>
    </row>
    <row r="66" spans="1:17" ht="15.9" customHeight="1">
      <c r="A66" s="196" t="s">
        <v>161</v>
      </c>
      <c r="B66" s="204">
        <v>3114</v>
      </c>
      <c r="C66" s="112">
        <v>34</v>
      </c>
      <c r="D66" s="112">
        <v>170</v>
      </c>
      <c r="E66" s="112">
        <v>175</v>
      </c>
      <c r="F66" s="112">
        <v>229</v>
      </c>
      <c r="G66" s="112">
        <v>319</v>
      </c>
      <c r="H66" s="112">
        <v>345</v>
      </c>
      <c r="I66" s="112">
        <v>465</v>
      </c>
      <c r="J66" s="112">
        <v>421</v>
      </c>
      <c r="K66" s="112">
        <v>360</v>
      </c>
      <c r="L66" s="112">
        <v>306</v>
      </c>
      <c r="M66" s="112">
        <v>174</v>
      </c>
      <c r="N66" s="112">
        <v>77</v>
      </c>
      <c r="O66" s="112">
        <v>30</v>
      </c>
      <c r="P66" s="112">
        <v>7</v>
      </c>
      <c r="Q66" s="112">
        <v>2</v>
      </c>
    </row>
    <row r="67" spans="1:17" ht="15.9" customHeight="1">
      <c r="A67" s="196" t="s">
        <v>160</v>
      </c>
      <c r="B67" s="204">
        <v>39346</v>
      </c>
      <c r="C67" s="112">
        <v>629</v>
      </c>
      <c r="D67" s="112">
        <v>1953</v>
      </c>
      <c r="E67" s="112">
        <v>2169</v>
      </c>
      <c r="F67" s="112">
        <v>2811</v>
      </c>
      <c r="G67" s="112">
        <v>3530</v>
      </c>
      <c r="H67" s="112">
        <v>3960</v>
      </c>
      <c r="I67" s="112">
        <v>4660</v>
      </c>
      <c r="J67" s="112">
        <v>4413</v>
      </c>
      <c r="K67" s="112">
        <v>4553</v>
      </c>
      <c r="L67" s="112">
        <v>4288</v>
      </c>
      <c r="M67" s="112">
        <v>3327</v>
      </c>
      <c r="N67" s="112">
        <v>1946</v>
      </c>
      <c r="O67" s="112">
        <v>670</v>
      </c>
      <c r="P67" s="112">
        <v>280</v>
      </c>
      <c r="Q67" s="112">
        <v>157</v>
      </c>
    </row>
    <row r="68" spans="1:17" ht="15.9" customHeight="1">
      <c r="A68" s="196" t="s">
        <v>159</v>
      </c>
      <c r="B68" s="204">
        <v>5533</v>
      </c>
      <c r="C68" s="112">
        <v>45</v>
      </c>
      <c r="D68" s="112">
        <v>383</v>
      </c>
      <c r="E68" s="112">
        <v>496</v>
      </c>
      <c r="F68" s="112">
        <v>561</v>
      </c>
      <c r="G68" s="112">
        <v>575</v>
      </c>
      <c r="H68" s="112">
        <v>633</v>
      </c>
      <c r="I68" s="112">
        <v>781</v>
      </c>
      <c r="J68" s="112">
        <v>695</v>
      </c>
      <c r="K68" s="112">
        <v>645</v>
      </c>
      <c r="L68" s="112">
        <v>356</v>
      </c>
      <c r="M68" s="112">
        <v>191</v>
      </c>
      <c r="N68" s="112">
        <v>129</v>
      </c>
      <c r="O68" s="112">
        <v>40</v>
      </c>
      <c r="P68" s="112" t="s">
        <v>177</v>
      </c>
      <c r="Q68" s="112">
        <v>3</v>
      </c>
    </row>
    <row r="69" spans="1:17" ht="15.9" customHeight="1">
      <c r="A69" s="196" t="s">
        <v>158</v>
      </c>
      <c r="B69" s="204">
        <v>2604</v>
      </c>
      <c r="C69" s="112">
        <v>11</v>
      </c>
      <c r="D69" s="112">
        <v>88</v>
      </c>
      <c r="E69" s="112">
        <v>121</v>
      </c>
      <c r="F69" s="112">
        <v>159</v>
      </c>
      <c r="G69" s="112">
        <v>227</v>
      </c>
      <c r="H69" s="112">
        <v>280</v>
      </c>
      <c r="I69" s="112">
        <v>305</v>
      </c>
      <c r="J69" s="112">
        <v>223</v>
      </c>
      <c r="K69" s="112">
        <v>256</v>
      </c>
      <c r="L69" s="112">
        <v>283</v>
      </c>
      <c r="M69" s="112">
        <v>258</v>
      </c>
      <c r="N69" s="112">
        <v>217</v>
      </c>
      <c r="O69" s="112">
        <v>91</v>
      </c>
      <c r="P69" s="112">
        <v>43</v>
      </c>
      <c r="Q69" s="112">
        <v>42</v>
      </c>
    </row>
    <row r="70" spans="1:17" ht="15.9" customHeight="1">
      <c r="A70" s="196" t="s">
        <v>157</v>
      </c>
      <c r="B70" s="204">
        <v>4459</v>
      </c>
      <c r="C70" s="112">
        <v>19</v>
      </c>
      <c r="D70" s="112">
        <v>175</v>
      </c>
      <c r="E70" s="112">
        <v>335</v>
      </c>
      <c r="F70" s="112">
        <v>388</v>
      </c>
      <c r="G70" s="112">
        <v>537</v>
      </c>
      <c r="H70" s="112">
        <v>603</v>
      </c>
      <c r="I70" s="112">
        <v>611</v>
      </c>
      <c r="J70" s="112">
        <v>445</v>
      </c>
      <c r="K70" s="112">
        <v>427</v>
      </c>
      <c r="L70" s="112">
        <v>410</v>
      </c>
      <c r="M70" s="112">
        <v>275</v>
      </c>
      <c r="N70" s="112">
        <v>164</v>
      </c>
      <c r="O70" s="112">
        <v>46</v>
      </c>
      <c r="P70" s="112">
        <v>16</v>
      </c>
      <c r="Q70" s="112">
        <v>8</v>
      </c>
    </row>
    <row r="71" spans="1:17" ht="15.9" customHeight="1">
      <c r="A71" s="196" t="s">
        <v>156</v>
      </c>
      <c r="B71" s="204">
        <v>16072</v>
      </c>
      <c r="C71" s="112">
        <v>686</v>
      </c>
      <c r="D71" s="112">
        <v>1226</v>
      </c>
      <c r="E71" s="112">
        <v>786</v>
      </c>
      <c r="F71" s="112">
        <v>1000</v>
      </c>
      <c r="G71" s="112">
        <v>1292</v>
      </c>
      <c r="H71" s="112">
        <v>1457</v>
      </c>
      <c r="I71" s="112">
        <v>1581</v>
      </c>
      <c r="J71" s="112">
        <v>1327</v>
      </c>
      <c r="K71" s="112">
        <v>1344</v>
      </c>
      <c r="L71" s="112">
        <v>1702</v>
      </c>
      <c r="M71" s="112">
        <v>1757</v>
      </c>
      <c r="N71" s="112">
        <v>1355</v>
      </c>
      <c r="O71" s="112">
        <v>408</v>
      </c>
      <c r="P71" s="112">
        <v>111</v>
      </c>
      <c r="Q71" s="112">
        <v>40</v>
      </c>
    </row>
    <row r="72" spans="1:17" ht="15.9" customHeight="1">
      <c r="A72" s="196" t="s">
        <v>155</v>
      </c>
      <c r="B72" s="204">
        <v>10470</v>
      </c>
      <c r="C72" s="112">
        <v>118</v>
      </c>
      <c r="D72" s="112">
        <v>487</v>
      </c>
      <c r="E72" s="112">
        <v>645</v>
      </c>
      <c r="F72" s="112">
        <v>785</v>
      </c>
      <c r="G72" s="112">
        <v>966</v>
      </c>
      <c r="H72" s="112">
        <v>999</v>
      </c>
      <c r="I72" s="112">
        <v>928</v>
      </c>
      <c r="J72" s="112">
        <v>884</v>
      </c>
      <c r="K72" s="112">
        <v>1002</v>
      </c>
      <c r="L72" s="112">
        <v>1064</v>
      </c>
      <c r="M72" s="112">
        <v>1092</v>
      </c>
      <c r="N72" s="112">
        <v>937</v>
      </c>
      <c r="O72" s="112">
        <v>377</v>
      </c>
      <c r="P72" s="112">
        <v>141</v>
      </c>
      <c r="Q72" s="112">
        <v>45</v>
      </c>
    </row>
    <row r="73" spans="1:17" ht="15.9" customHeight="1">
      <c r="A73" s="196" t="s">
        <v>154</v>
      </c>
      <c r="B73" s="204">
        <v>15597</v>
      </c>
      <c r="C73" s="112">
        <v>90</v>
      </c>
      <c r="D73" s="112">
        <v>947</v>
      </c>
      <c r="E73" s="112">
        <v>1185</v>
      </c>
      <c r="F73" s="112">
        <v>1218</v>
      </c>
      <c r="G73" s="112">
        <v>1492</v>
      </c>
      <c r="H73" s="112">
        <v>1950</v>
      </c>
      <c r="I73" s="112">
        <v>2334</v>
      </c>
      <c r="J73" s="112">
        <v>2151</v>
      </c>
      <c r="K73" s="112">
        <v>2053</v>
      </c>
      <c r="L73" s="112">
        <v>1249</v>
      </c>
      <c r="M73" s="112">
        <v>519</v>
      </c>
      <c r="N73" s="112">
        <v>268</v>
      </c>
      <c r="O73" s="112">
        <v>89</v>
      </c>
      <c r="P73" s="112">
        <v>40</v>
      </c>
      <c r="Q73" s="112">
        <v>12</v>
      </c>
    </row>
    <row r="74" spans="1:17" ht="15.9" customHeight="1">
      <c r="A74" s="196" t="s">
        <v>153</v>
      </c>
      <c r="B74" s="204">
        <v>63358</v>
      </c>
      <c r="C74" s="112">
        <v>254</v>
      </c>
      <c r="D74" s="112">
        <v>3181</v>
      </c>
      <c r="E74" s="112">
        <v>4535</v>
      </c>
      <c r="F74" s="112">
        <v>5428</v>
      </c>
      <c r="G74" s="112">
        <v>6713</v>
      </c>
      <c r="H74" s="112">
        <v>7980</v>
      </c>
      <c r="I74" s="112">
        <v>7909</v>
      </c>
      <c r="J74" s="112">
        <v>6879</v>
      </c>
      <c r="K74" s="112">
        <v>7187</v>
      </c>
      <c r="L74" s="112">
        <v>6245</v>
      </c>
      <c r="M74" s="112">
        <v>4157</v>
      </c>
      <c r="N74" s="112">
        <v>2248</v>
      </c>
      <c r="O74" s="112">
        <v>504</v>
      </c>
      <c r="P74" s="112">
        <v>99</v>
      </c>
      <c r="Q74" s="112">
        <v>39</v>
      </c>
    </row>
    <row r="75" spans="1:17" ht="15.9" customHeight="1">
      <c r="A75" s="197" t="s">
        <v>152</v>
      </c>
      <c r="B75" s="204">
        <v>2483</v>
      </c>
      <c r="C75" s="205">
        <v>63</v>
      </c>
      <c r="D75" s="205">
        <v>176</v>
      </c>
      <c r="E75" s="205">
        <v>206</v>
      </c>
      <c r="F75" s="205">
        <v>221</v>
      </c>
      <c r="G75" s="205">
        <v>232</v>
      </c>
      <c r="H75" s="205">
        <v>290</v>
      </c>
      <c r="I75" s="205">
        <v>354</v>
      </c>
      <c r="J75" s="205">
        <v>280</v>
      </c>
      <c r="K75" s="205">
        <v>287</v>
      </c>
      <c r="L75" s="205">
        <v>220</v>
      </c>
      <c r="M75" s="205">
        <v>102</v>
      </c>
      <c r="N75" s="205">
        <v>42</v>
      </c>
      <c r="O75" s="205">
        <v>10</v>
      </c>
      <c r="P75" s="206" t="s">
        <v>177</v>
      </c>
      <c r="Q75" s="112" t="s">
        <v>177</v>
      </c>
    </row>
    <row r="76" spans="1:17" ht="32.1" customHeight="1">
      <c r="A76" s="198" t="s">
        <v>246</v>
      </c>
      <c r="B76" s="204">
        <v>11701</v>
      </c>
      <c r="C76" s="205">
        <v>86</v>
      </c>
      <c r="D76" s="205">
        <v>499</v>
      </c>
      <c r="E76" s="205">
        <v>660</v>
      </c>
      <c r="F76" s="205">
        <v>781</v>
      </c>
      <c r="G76" s="205">
        <v>975</v>
      </c>
      <c r="H76" s="205">
        <v>1210</v>
      </c>
      <c r="I76" s="205">
        <v>1387</v>
      </c>
      <c r="J76" s="205">
        <v>1159</v>
      </c>
      <c r="K76" s="205">
        <v>1171</v>
      </c>
      <c r="L76" s="205">
        <v>1133</v>
      </c>
      <c r="M76" s="205">
        <v>1188</v>
      </c>
      <c r="N76" s="205">
        <v>941</v>
      </c>
      <c r="O76" s="205">
        <v>373</v>
      </c>
      <c r="P76" s="205">
        <v>106</v>
      </c>
      <c r="Q76" s="205">
        <v>32</v>
      </c>
    </row>
    <row r="77" spans="1:17" ht="32.1" customHeight="1">
      <c r="A77" s="198" t="s">
        <v>183</v>
      </c>
      <c r="B77" s="200">
        <v>7176</v>
      </c>
      <c r="C77" s="201">
        <v>54</v>
      </c>
      <c r="D77" s="201">
        <v>468</v>
      </c>
      <c r="E77" s="201">
        <v>676</v>
      </c>
      <c r="F77" s="201">
        <v>721</v>
      </c>
      <c r="G77" s="201">
        <v>751</v>
      </c>
      <c r="H77" s="201">
        <v>955</v>
      </c>
      <c r="I77" s="201">
        <v>1150</v>
      </c>
      <c r="J77" s="201">
        <v>902</v>
      </c>
      <c r="K77" s="201">
        <v>692</v>
      </c>
      <c r="L77" s="201">
        <v>498</v>
      </c>
      <c r="M77" s="201">
        <v>198</v>
      </c>
      <c r="N77" s="201">
        <v>84</v>
      </c>
      <c r="O77" s="201">
        <v>22</v>
      </c>
      <c r="P77" s="201">
        <v>5</v>
      </c>
      <c r="Q77" s="112" t="s">
        <v>177</v>
      </c>
    </row>
    <row r="78" spans="1:17" ht="16.2" customHeight="1">
      <c r="A78" s="196" t="s">
        <v>151</v>
      </c>
      <c r="B78" s="200">
        <v>4558</v>
      </c>
      <c r="C78" s="201">
        <v>104</v>
      </c>
      <c r="D78" s="201">
        <v>276</v>
      </c>
      <c r="E78" s="201">
        <v>244</v>
      </c>
      <c r="F78" s="201">
        <v>272</v>
      </c>
      <c r="G78" s="201">
        <v>307</v>
      </c>
      <c r="H78" s="201">
        <v>337</v>
      </c>
      <c r="I78" s="201">
        <v>365</v>
      </c>
      <c r="J78" s="201">
        <v>296</v>
      </c>
      <c r="K78" s="201">
        <v>317</v>
      </c>
      <c r="L78" s="201">
        <v>404</v>
      </c>
      <c r="M78" s="201">
        <v>520</v>
      </c>
      <c r="N78" s="201">
        <v>499</v>
      </c>
      <c r="O78" s="201">
        <v>334</v>
      </c>
      <c r="P78" s="201">
        <v>175</v>
      </c>
      <c r="Q78" s="201">
        <v>108</v>
      </c>
    </row>
    <row r="79" spans="1:17" ht="15" customHeight="1">
      <c r="A79" s="93"/>
      <c r="B79" s="187"/>
      <c r="C79" s="93"/>
      <c r="D79" s="93"/>
      <c r="E79" s="93"/>
      <c r="F79" s="93"/>
      <c r="G79" s="93"/>
      <c r="H79" s="93"/>
      <c r="I79" s="199"/>
      <c r="J79" s="199"/>
      <c r="K79" s="199"/>
      <c r="L79" s="199"/>
      <c r="M79" s="199"/>
      <c r="N79" s="199"/>
      <c r="O79" s="199"/>
      <c r="P79" s="199"/>
      <c r="Q79" s="199"/>
    </row>
    <row r="80" spans="1:17" ht="27" customHeight="1">
      <c r="A80" s="299" t="s">
        <v>150</v>
      </c>
      <c r="B80" s="299"/>
      <c r="C80" s="299"/>
      <c r="D80" s="299"/>
      <c r="E80" s="299"/>
      <c r="F80" s="299"/>
      <c r="G80" s="299"/>
      <c r="H80" s="299"/>
      <c r="I80" s="64"/>
      <c r="J80" s="64"/>
      <c r="K80" s="64"/>
      <c r="L80" s="64"/>
      <c r="M80" s="64"/>
      <c r="N80" s="64"/>
      <c r="O80" s="64"/>
      <c r="P80" s="64"/>
      <c r="Q80" s="64"/>
    </row>
  </sheetData>
  <mergeCells count="7">
    <mergeCell ref="A80:H80"/>
    <mergeCell ref="A2:H2"/>
    <mergeCell ref="J2:Q2"/>
    <mergeCell ref="A26:H26"/>
    <mergeCell ref="I26:Q26"/>
    <mergeCell ref="A27:H27"/>
    <mergeCell ref="I27:Q27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0" orientation="portrait" r:id="rId1"/>
  <headerFooter differentOddEven="1">
    <oddHeader>&amp;L&amp;22人　　口</oddHeader>
    <evenHeader>&amp;R&amp;22人　　口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3"/>
  <sheetViews>
    <sheetView showGridLines="0" showZeros="0" tabSelected="1" showOutlineSymbols="0" zoomScale="60" zoomScaleNormal="60" workbookViewId="0">
      <selection activeCell="E28" sqref="E28"/>
    </sheetView>
  </sheetViews>
  <sheetFormatPr defaultColWidth="11.33203125" defaultRowHeight="16.2"/>
  <cols>
    <col min="1" max="1" width="10.5" style="1" customWidth="1"/>
    <col min="2" max="2" width="10.6640625" style="1" customWidth="1"/>
    <col min="3" max="4" width="9.1640625" style="1" customWidth="1"/>
    <col min="5" max="6" width="8.1640625" style="1" customWidth="1"/>
    <col min="7" max="8" width="9.1640625" style="1" customWidth="1"/>
    <col min="9" max="10" width="8.1640625" style="1" customWidth="1"/>
    <col min="11" max="13" width="9.1640625" style="1" customWidth="1"/>
    <col min="14" max="22" width="9.6640625" style="1" customWidth="1"/>
    <col min="23" max="23" width="9.6640625" style="214" customWidth="1"/>
    <col min="24" max="25" width="10.6640625" style="1" customWidth="1"/>
    <col min="26" max="16384" width="11.33203125" style="1"/>
  </cols>
  <sheetData>
    <row r="1" spans="1:25" ht="25.5" customHeight="1"/>
    <row r="2" spans="1:25" ht="45" customHeight="1">
      <c r="A2" s="316" t="s">
        <v>228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07"/>
      <c r="N2" s="207"/>
      <c r="O2" s="207"/>
      <c r="P2" s="207"/>
      <c r="Q2" s="43"/>
      <c r="R2" s="43"/>
      <c r="S2" s="43"/>
      <c r="T2" s="43"/>
      <c r="U2" s="207"/>
      <c r="V2" s="207"/>
      <c r="W2" s="303" t="s">
        <v>175</v>
      </c>
      <c r="X2" s="317"/>
      <c r="Y2" s="317"/>
    </row>
    <row r="3" spans="1:25" s="32" customFormat="1" ht="27.75" customHeight="1">
      <c r="A3" s="208"/>
      <c r="B3" s="209"/>
      <c r="C3" s="307" t="s">
        <v>264</v>
      </c>
      <c r="D3" s="307" t="s">
        <v>247</v>
      </c>
      <c r="E3" s="209"/>
      <c r="F3" s="307" t="s">
        <v>248</v>
      </c>
      <c r="G3" s="209"/>
      <c r="H3" s="209"/>
      <c r="I3" s="307" t="s">
        <v>249</v>
      </c>
      <c r="J3" s="307" t="s">
        <v>250</v>
      </c>
      <c r="K3" s="307" t="s">
        <v>251</v>
      </c>
      <c r="L3" s="307" t="s">
        <v>252</v>
      </c>
      <c r="M3" s="310" t="s">
        <v>253</v>
      </c>
      <c r="N3" s="319" t="s">
        <v>254</v>
      </c>
      <c r="O3" s="322" t="s">
        <v>263</v>
      </c>
      <c r="P3" s="307" t="s">
        <v>265</v>
      </c>
      <c r="Q3" s="307" t="s">
        <v>255</v>
      </c>
      <c r="R3" s="307" t="s">
        <v>256</v>
      </c>
      <c r="S3" s="307" t="s">
        <v>257</v>
      </c>
      <c r="T3" s="307" t="s">
        <v>266</v>
      </c>
      <c r="U3" s="307" t="s">
        <v>258</v>
      </c>
      <c r="V3" s="307" t="s">
        <v>259</v>
      </c>
      <c r="W3" s="313" t="s">
        <v>260</v>
      </c>
      <c r="X3" s="307" t="s">
        <v>261</v>
      </c>
      <c r="Y3" s="310" t="s">
        <v>262</v>
      </c>
    </row>
    <row r="4" spans="1:25" s="32" customFormat="1" ht="27.75" customHeight="1">
      <c r="A4" s="210" t="s">
        <v>188</v>
      </c>
      <c r="B4" s="211" t="s">
        <v>187</v>
      </c>
      <c r="C4" s="308"/>
      <c r="D4" s="308"/>
      <c r="E4" s="211" t="s">
        <v>189</v>
      </c>
      <c r="F4" s="308"/>
      <c r="G4" s="211" t="s">
        <v>185</v>
      </c>
      <c r="H4" s="211" t="s">
        <v>186</v>
      </c>
      <c r="I4" s="308"/>
      <c r="J4" s="308"/>
      <c r="K4" s="308"/>
      <c r="L4" s="308"/>
      <c r="M4" s="311"/>
      <c r="N4" s="320"/>
      <c r="O4" s="323"/>
      <c r="P4" s="308"/>
      <c r="Q4" s="308"/>
      <c r="R4" s="308"/>
      <c r="S4" s="308"/>
      <c r="T4" s="308"/>
      <c r="U4" s="308"/>
      <c r="V4" s="308"/>
      <c r="W4" s="314"/>
      <c r="X4" s="308"/>
      <c r="Y4" s="311"/>
    </row>
    <row r="5" spans="1:25" s="32" customFormat="1" ht="24.9" customHeight="1">
      <c r="A5" s="212"/>
      <c r="B5" s="213"/>
      <c r="C5" s="309"/>
      <c r="D5" s="309"/>
      <c r="E5" s="213"/>
      <c r="F5" s="309"/>
      <c r="G5" s="213"/>
      <c r="H5" s="213"/>
      <c r="I5" s="309"/>
      <c r="J5" s="309"/>
      <c r="K5" s="309"/>
      <c r="L5" s="309"/>
      <c r="M5" s="312"/>
      <c r="N5" s="321"/>
      <c r="O5" s="324"/>
      <c r="P5" s="309"/>
      <c r="Q5" s="309"/>
      <c r="R5" s="309"/>
      <c r="S5" s="309"/>
      <c r="T5" s="309"/>
      <c r="U5" s="309"/>
      <c r="V5" s="309"/>
      <c r="W5" s="315"/>
      <c r="X5" s="309"/>
      <c r="Y5" s="312"/>
    </row>
    <row r="6" spans="1:25" s="32" customFormat="1" ht="24.9" customHeight="1">
      <c r="B6" s="11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0"/>
      <c r="R6" s="110"/>
      <c r="S6" s="110"/>
      <c r="T6" s="110"/>
      <c r="U6" s="114"/>
      <c r="V6" s="114"/>
      <c r="W6" s="215"/>
      <c r="X6" s="114"/>
      <c r="Y6" s="114"/>
    </row>
    <row r="7" spans="1:25" s="32" customFormat="1" ht="24.9" customHeight="1">
      <c r="A7" s="138" t="s">
        <v>129</v>
      </c>
      <c r="B7" s="123">
        <v>534759</v>
      </c>
      <c r="C7" s="124">
        <v>54674</v>
      </c>
      <c r="D7" s="124">
        <v>51401</v>
      </c>
      <c r="E7" s="124">
        <v>3193</v>
      </c>
      <c r="F7" s="124">
        <v>165</v>
      </c>
      <c r="G7" s="124">
        <v>45939</v>
      </c>
      <c r="H7" s="124">
        <v>66091</v>
      </c>
      <c r="I7" s="124">
        <v>2565</v>
      </c>
      <c r="J7" s="124">
        <v>6475</v>
      </c>
      <c r="K7" s="124">
        <v>21646</v>
      </c>
      <c r="L7" s="124">
        <v>82249</v>
      </c>
      <c r="M7" s="124">
        <v>10938</v>
      </c>
      <c r="N7" s="124">
        <v>6929</v>
      </c>
      <c r="O7" s="124">
        <v>12571</v>
      </c>
      <c r="P7" s="124">
        <v>29365</v>
      </c>
      <c r="Q7" s="124">
        <v>19983</v>
      </c>
      <c r="R7" s="124">
        <v>25240</v>
      </c>
      <c r="S7" s="124">
        <v>85735</v>
      </c>
      <c r="T7" s="124">
        <v>7283</v>
      </c>
      <c r="U7" s="124">
        <v>29024</v>
      </c>
      <c r="V7" s="124">
        <v>24694</v>
      </c>
      <c r="W7" s="216">
        <v>57867</v>
      </c>
      <c r="X7" s="124">
        <v>112195</v>
      </c>
      <c r="Y7" s="124">
        <v>364697</v>
      </c>
    </row>
    <row r="8" spans="1:25" s="32" customFormat="1" ht="24.9" customHeight="1">
      <c r="A8" s="138" t="s">
        <v>211</v>
      </c>
      <c r="B8" s="123">
        <v>533427</v>
      </c>
      <c r="C8" s="124">
        <v>49650</v>
      </c>
      <c r="D8" s="124">
        <v>45837</v>
      </c>
      <c r="E8" s="124">
        <v>2756</v>
      </c>
      <c r="F8" s="124">
        <v>123</v>
      </c>
      <c r="G8" s="124">
        <v>45445</v>
      </c>
      <c r="H8" s="124">
        <v>64696</v>
      </c>
      <c r="I8" s="124">
        <v>2537</v>
      </c>
      <c r="J8" s="124">
        <v>7248</v>
      </c>
      <c r="K8" s="124">
        <v>21572</v>
      </c>
      <c r="L8" s="124">
        <v>79787</v>
      </c>
      <c r="M8" s="124">
        <v>10728</v>
      </c>
      <c r="N8" s="124">
        <v>7022</v>
      </c>
      <c r="O8" s="124">
        <v>13375</v>
      </c>
      <c r="P8" s="124">
        <v>27650</v>
      </c>
      <c r="Q8" s="124">
        <v>18585</v>
      </c>
      <c r="R8" s="124">
        <v>28092</v>
      </c>
      <c r="S8" s="124">
        <v>90592</v>
      </c>
      <c r="T8" s="124">
        <v>6627</v>
      </c>
      <c r="U8" s="124">
        <v>31411</v>
      </c>
      <c r="V8" s="124">
        <v>25531</v>
      </c>
      <c r="W8" s="216">
        <v>52406</v>
      </c>
      <c r="X8" s="124">
        <v>110264</v>
      </c>
      <c r="Y8" s="124">
        <v>370757</v>
      </c>
    </row>
    <row r="9" spans="1:25" s="32" customFormat="1" ht="24.9" customHeight="1">
      <c r="A9" s="139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216"/>
      <c r="X9" s="124"/>
      <c r="Y9" s="124"/>
    </row>
    <row r="10" spans="1:25" s="32" customFormat="1" ht="24.9" customHeight="1">
      <c r="A10" s="138" t="s">
        <v>128</v>
      </c>
      <c r="B10" s="123">
        <f>SUM(B14:B22)</f>
        <v>445560</v>
      </c>
      <c r="C10" s="124">
        <f t="shared" ref="C10:Y10" si="0">SUM(C14:C22)</f>
        <v>33564</v>
      </c>
      <c r="D10" s="124">
        <f t="shared" si="0"/>
        <v>31157</v>
      </c>
      <c r="E10" s="124">
        <f t="shared" si="0"/>
        <v>2275</v>
      </c>
      <c r="F10" s="124">
        <f t="shared" si="0"/>
        <v>95</v>
      </c>
      <c r="G10" s="124">
        <f t="shared" si="0"/>
        <v>37675</v>
      </c>
      <c r="H10" s="124">
        <f t="shared" si="0"/>
        <v>52978</v>
      </c>
      <c r="I10" s="124">
        <f t="shared" si="0"/>
        <v>2232</v>
      </c>
      <c r="J10" s="124">
        <f t="shared" si="0"/>
        <v>6735</v>
      </c>
      <c r="K10" s="124">
        <f t="shared" si="0"/>
        <v>18340</v>
      </c>
      <c r="L10" s="124">
        <f t="shared" si="0"/>
        <v>69072</v>
      </c>
      <c r="M10" s="124">
        <f t="shared" si="0"/>
        <v>9706</v>
      </c>
      <c r="N10" s="124">
        <f t="shared" si="0"/>
        <v>6414</v>
      </c>
      <c r="O10" s="124">
        <f t="shared" si="0"/>
        <v>11947</v>
      </c>
      <c r="P10" s="124">
        <f t="shared" si="0"/>
        <v>24174</v>
      </c>
      <c r="Q10" s="124">
        <f t="shared" si="0"/>
        <v>15948</v>
      </c>
      <c r="R10" s="124">
        <f t="shared" si="0"/>
        <v>24680</v>
      </c>
      <c r="S10" s="124">
        <f t="shared" si="0"/>
        <v>76664</v>
      </c>
      <c r="T10" s="124">
        <f t="shared" si="0"/>
        <v>5052</v>
      </c>
      <c r="U10" s="124">
        <f t="shared" si="0"/>
        <v>27045</v>
      </c>
      <c r="V10" s="124">
        <f t="shared" si="0"/>
        <v>20964</v>
      </c>
      <c r="W10" s="216">
        <f t="shared" si="0"/>
        <v>35839</v>
      </c>
      <c r="X10" s="124">
        <f t="shared" si="0"/>
        <v>90748</v>
      </c>
      <c r="Y10" s="124">
        <f t="shared" si="0"/>
        <v>318973</v>
      </c>
    </row>
    <row r="11" spans="1:25" s="32" customFormat="1" ht="24.9" customHeight="1">
      <c r="A11" s="138"/>
      <c r="B11" s="123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216"/>
      <c r="X11" s="124"/>
      <c r="Y11" s="124"/>
    </row>
    <row r="12" spans="1:25" s="32" customFormat="1" ht="24.9" customHeight="1">
      <c r="A12" s="138" t="s">
        <v>127</v>
      </c>
      <c r="B12" s="123">
        <f>SUM(B24,B27,B30,B34,B42,B48)</f>
        <v>87867</v>
      </c>
      <c r="C12" s="124">
        <f t="shared" ref="C12:Y12" si="1">SUM(C24,C27,C30,C34,C42,C48)</f>
        <v>16086</v>
      </c>
      <c r="D12" s="124">
        <f t="shared" si="1"/>
        <v>14680</v>
      </c>
      <c r="E12" s="124">
        <f t="shared" si="1"/>
        <v>481</v>
      </c>
      <c r="F12" s="124">
        <f t="shared" si="1"/>
        <v>28</v>
      </c>
      <c r="G12" s="124">
        <f t="shared" si="1"/>
        <v>7770</v>
      </c>
      <c r="H12" s="124">
        <f t="shared" si="1"/>
        <v>11718</v>
      </c>
      <c r="I12" s="124">
        <f t="shared" si="1"/>
        <v>305</v>
      </c>
      <c r="J12" s="124">
        <f t="shared" si="1"/>
        <v>513</v>
      </c>
      <c r="K12" s="124">
        <f t="shared" si="1"/>
        <v>3232</v>
      </c>
      <c r="L12" s="124">
        <f t="shared" si="1"/>
        <v>10715</v>
      </c>
      <c r="M12" s="124">
        <f t="shared" si="1"/>
        <v>1022</v>
      </c>
      <c r="N12" s="124">
        <f t="shared" si="1"/>
        <v>608</v>
      </c>
      <c r="O12" s="124">
        <f t="shared" si="1"/>
        <v>1428</v>
      </c>
      <c r="P12" s="124">
        <f t="shared" si="1"/>
        <v>3476</v>
      </c>
      <c r="Q12" s="124">
        <f t="shared" si="1"/>
        <v>2637</v>
      </c>
      <c r="R12" s="124">
        <f t="shared" si="1"/>
        <v>3412</v>
      </c>
      <c r="S12" s="124">
        <f t="shared" si="1"/>
        <v>13928</v>
      </c>
      <c r="T12" s="124">
        <f t="shared" si="1"/>
        <v>1575</v>
      </c>
      <c r="U12" s="124">
        <f t="shared" si="1"/>
        <v>4366</v>
      </c>
      <c r="V12" s="124">
        <f t="shared" si="1"/>
        <v>4567</v>
      </c>
      <c r="W12" s="216">
        <f t="shared" si="1"/>
        <v>16567</v>
      </c>
      <c r="X12" s="124">
        <f t="shared" si="1"/>
        <v>19516</v>
      </c>
      <c r="Y12" s="124">
        <f t="shared" si="1"/>
        <v>51784</v>
      </c>
    </row>
    <row r="13" spans="1:25" s="32" customFormat="1" ht="24.9" customHeight="1">
      <c r="A13" s="138"/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216"/>
      <c r="X13" s="124"/>
      <c r="Y13" s="124"/>
    </row>
    <row r="14" spans="1:25" s="32" customFormat="1" ht="24.9" customHeight="1">
      <c r="A14" s="138" t="s">
        <v>66</v>
      </c>
      <c r="B14" s="123">
        <v>201398</v>
      </c>
      <c r="C14" s="124">
        <v>9307</v>
      </c>
      <c r="D14" s="124">
        <v>8903</v>
      </c>
      <c r="E14" s="124">
        <v>342</v>
      </c>
      <c r="F14" s="124">
        <v>33</v>
      </c>
      <c r="G14" s="124">
        <v>15255</v>
      </c>
      <c r="H14" s="124">
        <v>16250</v>
      </c>
      <c r="I14" s="124">
        <v>1266</v>
      </c>
      <c r="J14" s="124">
        <v>4973</v>
      </c>
      <c r="K14" s="124">
        <v>8145</v>
      </c>
      <c r="L14" s="124">
        <v>33837</v>
      </c>
      <c r="M14" s="124">
        <v>5904</v>
      </c>
      <c r="N14" s="124">
        <v>3824</v>
      </c>
      <c r="O14" s="124">
        <v>7102</v>
      </c>
      <c r="P14" s="124">
        <v>12874</v>
      </c>
      <c r="Q14" s="124">
        <v>7567</v>
      </c>
      <c r="R14" s="124">
        <v>13805</v>
      </c>
      <c r="S14" s="124">
        <v>35155</v>
      </c>
      <c r="T14" s="124">
        <v>1416</v>
      </c>
      <c r="U14" s="124">
        <v>13878</v>
      </c>
      <c r="V14" s="124">
        <v>10465</v>
      </c>
      <c r="W14" s="216">
        <v>9649</v>
      </c>
      <c r="X14" s="124">
        <v>31538</v>
      </c>
      <c r="Y14" s="124">
        <v>160211</v>
      </c>
    </row>
    <row r="15" spans="1:25" s="32" customFormat="1" ht="24.9" customHeight="1">
      <c r="A15" s="138" t="s">
        <v>65</v>
      </c>
      <c r="B15" s="123">
        <v>79851</v>
      </c>
      <c r="C15" s="124">
        <v>6826</v>
      </c>
      <c r="D15" s="124">
        <v>6433</v>
      </c>
      <c r="E15" s="124">
        <v>14</v>
      </c>
      <c r="F15" s="124">
        <v>25</v>
      </c>
      <c r="G15" s="124">
        <v>6814</v>
      </c>
      <c r="H15" s="124">
        <v>12205</v>
      </c>
      <c r="I15" s="124">
        <v>293</v>
      </c>
      <c r="J15" s="124">
        <v>644</v>
      </c>
      <c r="K15" s="124">
        <v>3771</v>
      </c>
      <c r="L15" s="124">
        <v>12745</v>
      </c>
      <c r="M15" s="124">
        <v>1284</v>
      </c>
      <c r="N15" s="124">
        <v>857</v>
      </c>
      <c r="O15" s="124">
        <v>1719</v>
      </c>
      <c r="P15" s="124">
        <v>3626</v>
      </c>
      <c r="Q15" s="124">
        <v>2851</v>
      </c>
      <c r="R15" s="124">
        <v>3950</v>
      </c>
      <c r="S15" s="124">
        <v>13637</v>
      </c>
      <c r="T15" s="124">
        <v>969</v>
      </c>
      <c r="U15" s="124">
        <v>4133</v>
      </c>
      <c r="V15" s="124">
        <v>3488</v>
      </c>
      <c r="W15" s="216">
        <v>6840</v>
      </c>
      <c r="X15" s="124">
        <v>19044</v>
      </c>
      <c r="Y15" s="124">
        <v>53967</v>
      </c>
    </row>
    <row r="16" spans="1:25" s="32" customFormat="1" ht="24.9" customHeight="1">
      <c r="A16" s="138" t="s">
        <v>64</v>
      </c>
      <c r="B16" s="123">
        <v>56864</v>
      </c>
      <c r="C16" s="124">
        <v>2073</v>
      </c>
      <c r="D16" s="124">
        <v>1632</v>
      </c>
      <c r="E16" s="124">
        <v>827</v>
      </c>
      <c r="F16" s="124">
        <v>12</v>
      </c>
      <c r="G16" s="124">
        <v>6431</v>
      </c>
      <c r="H16" s="124">
        <v>9688</v>
      </c>
      <c r="I16" s="124">
        <v>235</v>
      </c>
      <c r="J16" s="124">
        <v>626</v>
      </c>
      <c r="K16" s="124">
        <v>2032</v>
      </c>
      <c r="L16" s="124">
        <v>8594</v>
      </c>
      <c r="M16" s="124">
        <v>948</v>
      </c>
      <c r="N16" s="124">
        <v>838</v>
      </c>
      <c r="O16" s="124">
        <v>1268</v>
      </c>
      <c r="P16" s="124">
        <v>2834</v>
      </c>
      <c r="Q16" s="124">
        <v>2092</v>
      </c>
      <c r="R16" s="124">
        <v>2746</v>
      </c>
      <c r="S16" s="124">
        <v>9522</v>
      </c>
      <c r="T16" s="124">
        <v>624</v>
      </c>
      <c r="U16" s="124">
        <v>3433</v>
      </c>
      <c r="V16" s="124">
        <v>2041</v>
      </c>
      <c r="W16" s="216">
        <v>2900</v>
      </c>
      <c r="X16" s="124">
        <v>16131</v>
      </c>
      <c r="Y16" s="124">
        <v>37833</v>
      </c>
    </row>
    <row r="17" spans="1:25" s="32" customFormat="1" ht="24.9" customHeight="1">
      <c r="A17" s="138" t="s">
        <v>63</v>
      </c>
      <c r="B17" s="123">
        <v>23634</v>
      </c>
      <c r="C17" s="124">
        <v>2210</v>
      </c>
      <c r="D17" s="124">
        <v>1953</v>
      </c>
      <c r="E17" s="124">
        <v>557</v>
      </c>
      <c r="F17" s="124">
        <v>6</v>
      </c>
      <c r="G17" s="124">
        <v>1684</v>
      </c>
      <c r="H17" s="124">
        <v>3106</v>
      </c>
      <c r="I17" s="124">
        <v>126</v>
      </c>
      <c r="J17" s="124">
        <v>129</v>
      </c>
      <c r="K17" s="124">
        <v>1456</v>
      </c>
      <c r="L17" s="124">
        <v>3093</v>
      </c>
      <c r="M17" s="124">
        <v>434</v>
      </c>
      <c r="N17" s="124">
        <v>178</v>
      </c>
      <c r="O17" s="124">
        <v>438</v>
      </c>
      <c r="P17" s="124">
        <v>1213</v>
      </c>
      <c r="Q17" s="124">
        <v>786</v>
      </c>
      <c r="R17" s="124">
        <v>1088</v>
      </c>
      <c r="S17" s="124">
        <v>4352</v>
      </c>
      <c r="T17" s="124">
        <v>447</v>
      </c>
      <c r="U17" s="124">
        <v>1340</v>
      </c>
      <c r="V17" s="124">
        <v>991</v>
      </c>
      <c r="W17" s="216">
        <v>2767</v>
      </c>
      <c r="X17" s="124">
        <v>4796</v>
      </c>
      <c r="Y17" s="124">
        <v>16071</v>
      </c>
    </row>
    <row r="18" spans="1:25" s="32" customFormat="1" ht="24.9" customHeight="1">
      <c r="A18" s="138" t="s">
        <v>62</v>
      </c>
      <c r="B18" s="123">
        <v>21997</v>
      </c>
      <c r="C18" s="124">
        <v>4205</v>
      </c>
      <c r="D18" s="124">
        <v>3974</v>
      </c>
      <c r="E18" s="124">
        <v>6</v>
      </c>
      <c r="F18" s="124">
        <v>5</v>
      </c>
      <c r="G18" s="124">
        <v>1834</v>
      </c>
      <c r="H18" s="124">
        <v>2497</v>
      </c>
      <c r="I18" s="124">
        <v>32</v>
      </c>
      <c r="J18" s="124">
        <v>49</v>
      </c>
      <c r="K18" s="124">
        <v>628</v>
      </c>
      <c r="L18" s="124">
        <v>2874</v>
      </c>
      <c r="M18" s="124">
        <v>277</v>
      </c>
      <c r="N18" s="124">
        <v>163</v>
      </c>
      <c r="O18" s="124">
        <v>395</v>
      </c>
      <c r="P18" s="124">
        <v>925</v>
      </c>
      <c r="Q18" s="124">
        <v>709</v>
      </c>
      <c r="R18" s="124">
        <v>835</v>
      </c>
      <c r="S18" s="124">
        <v>4106</v>
      </c>
      <c r="T18" s="124">
        <v>387</v>
      </c>
      <c r="U18" s="124">
        <v>1037</v>
      </c>
      <c r="V18" s="124">
        <v>1033</v>
      </c>
      <c r="W18" s="216">
        <v>4211</v>
      </c>
      <c r="X18" s="124">
        <v>4336</v>
      </c>
      <c r="Y18" s="124">
        <v>13450</v>
      </c>
    </row>
    <row r="19" spans="1:25" s="32" customFormat="1" ht="24.9" customHeight="1">
      <c r="A19" s="138" t="s">
        <v>61</v>
      </c>
      <c r="B19" s="123">
        <v>30163</v>
      </c>
      <c r="C19" s="124">
        <v>1752</v>
      </c>
      <c r="D19" s="124">
        <v>1431</v>
      </c>
      <c r="E19" s="124">
        <v>259</v>
      </c>
      <c r="F19" s="124">
        <v>9</v>
      </c>
      <c r="G19" s="124">
        <v>3081</v>
      </c>
      <c r="H19" s="124">
        <v>5672</v>
      </c>
      <c r="I19" s="124">
        <v>175</v>
      </c>
      <c r="J19" s="124">
        <v>181</v>
      </c>
      <c r="K19" s="124">
        <v>1313</v>
      </c>
      <c r="L19" s="124">
        <v>4399</v>
      </c>
      <c r="M19" s="124">
        <v>504</v>
      </c>
      <c r="N19" s="124">
        <v>363</v>
      </c>
      <c r="O19" s="124">
        <v>595</v>
      </c>
      <c r="P19" s="124">
        <v>1436</v>
      </c>
      <c r="Q19" s="124">
        <v>973</v>
      </c>
      <c r="R19" s="124">
        <v>1230</v>
      </c>
      <c r="S19" s="124">
        <v>5102</v>
      </c>
      <c r="T19" s="124">
        <v>395</v>
      </c>
      <c r="U19" s="124">
        <v>1664</v>
      </c>
      <c r="V19" s="124">
        <v>1060</v>
      </c>
      <c r="W19" s="216">
        <v>2011</v>
      </c>
      <c r="X19" s="124">
        <v>8762</v>
      </c>
      <c r="Y19" s="124">
        <v>19390</v>
      </c>
    </row>
    <row r="20" spans="1:25" s="32" customFormat="1" ht="24.9" customHeight="1">
      <c r="A20" s="138" t="s">
        <v>60</v>
      </c>
      <c r="B20" s="123">
        <v>8074</v>
      </c>
      <c r="C20" s="124">
        <v>1850</v>
      </c>
      <c r="D20" s="124">
        <v>1695</v>
      </c>
      <c r="E20" s="124">
        <v>243</v>
      </c>
      <c r="F20" s="124">
        <v>1</v>
      </c>
      <c r="G20" s="124">
        <v>586</v>
      </c>
      <c r="H20" s="124">
        <v>661</v>
      </c>
      <c r="I20" s="124">
        <v>36</v>
      </c>
      <c r="J20" s="124">
        <v>26</v>
      </c>
      <c r="K20" s="124">
        <v>254</v>
      </c>
      <c r="L20" s="124">
        <v>814</v>
      </c>
      <c r="M20" s="124">
        <v>96</v>
      </c>
      <c r="N20" s="124">
        <v>35</v>
      </c>
      <c r="O20" s="124">
        <v>124</v>
      </c>
      <c r="P20" s="124">
        <v>285</v>
      </c>
      <c r="Q20" s="124">
        <v>222</v>
      </c>
      <c r="R20" s="124">
        <v>260</v>
      </c>
      <c r="S20" s="124">
        <v>1482</v>
      </c>
      <c r="T20" s="124">
        <v>205</v>
      </c>
      <c r="U20" s="124">
        <v>358</v>
      </c>
      <c r="V20" s="124">
        <v>536</v>
      </c>
      <c r="W20" s="216">
        <v>2093</v>
      </c>
      <c r="X20" s="124">
        <v>1248</v>
      </c>
      <c r="Y20" s="124">
        <v>4733</v>
      </c>
    </row>
    <row r="21" spans="1:25" s="32" customFormat="1" ht="24.9" customHeight="1">
      <c r="A21" s="138" t="s">
        <v>59</v>
      </c>
      <c r="B21" s="123">
        <v>14938</v>
      </c>
      <c r="C21" s="124">
        <v>3436</v>
      </c>
      <c r="D21" s="124">
        <v>3304</v>
      </c>
      <c r="E21" s="124">
        <v>24</v>
      </c>
      <c r="F21" s="124">
        <v>4</v>
      </c>
      <c r="G21" s="124">
        <v>1282</v>
      </c>
      <c r="H21" s="124">
        <v>1877</v>
      </c>
      <c r="I21" s="124">
        <v>50</v>
      </c>
      <c r="J21" s="124">
        <v>83</v>
      </c>
      <c r="K21" s="124">
        <v>443</v>
      </c>
      <c r="L21" s="124">
        <v>1792</v>
      </c>
      <c r="M21" s="124">
        <v>179</v>
      </c>
      <c r="N21" s="124">
        <v>91</v>
      </c>
      <c r="O21" s="124">
        <v>205</v>
      </c>
      <c r="P21" s="124">
        <v>570</v>
      </c>
      <c r="Q21" s="124">
        <v>496</v>
      </c>
      <c r="R21" s="124">
        <v>479</v>
      </c>
      <c r="S21" s="124">
        <v>2082</v>
      </c>
      <c r="T21" s="124">
        <v>393</v>
      </c>
      <c r="U21" s="124">
        <v>814</v>
      </c>
      <c r="V21" s="124">
        <v>638</v>
      </c>
      <c r="W21" s="216">
        <v>3460</v>
      </c>
      <c r="X21" s="124">
        <v>3163</v>
      </c>
      <c r="Y21" s="124">
        <v>8315</v>
      </c>
    </row>
    <row r="22" spans="1:25" s="32" customFormat="1" ht="24.9" customHeight="1">
      <c r="A22" s="138" t="s">
        <v>58</v>
      </c>
      <c r="B22" s="123">
        <v>8641</v>
      </c>
      <c r="C22" s="124">
        <v>1905</v>
      </c>
      <c r="D22" s="124">
        <v>1832</v>
      </c>
      <c r="E22" s="124">
        <v>3</v>
      </c>
      <c r="F22" s="124">
        <v>0</v>
      </c>
      <c r="G22" s="124">
        <v>708</v>
      </c>
      <c r="H22" s="124">
        <v>1022</v>
      </c>
      <c r="I22" s="124">
        <v>19</v>
      </c>
      <c r="J22" s="124">
        <v>24</v>
      </c>
      <c r="K22" s="124">
        <v>298</v>
      </c>
      <c r="L22" s="124">
        <v>924</v>
      </c>
      <c r="M22" s="124">
        <v>80</v>
      </c>
      <c r="N22" s="124">
        <v>65</v>
      </c>
      <c r="O22" s="124">
        <v>101</v>
      </c>
      <c r="P22" s="124">
        <v>411</v>
      </c>
      <c r="Q22" s="124">
        <v>252</v>
      </c>
      <c r="R22" s="124">
        <v>287</v>
      </c>
      <c r="S22" s="124">
        <v>1226</v>
      </c>
      <c r="T22" s="124">
        <v>216</v>
      </c>
      <c r="U22" s="124">
        <v>388</v>
      </c>
      <c r="V22" s="124">
        <v>712</v>
      </c>
      <c r="W22" s="216">
        <v>1908</v>
      </c>
      <c r="X22" s="124">
        <v>1730</v>
      </c>
      <c r="Y22" s="124">
        <v>5003</v>
      </c>
    </row>
    <row r="23" spans="1:25" s="32" customFormat="1" ht="24.9" customHeight="1">
      <c r="A23" s="140"/>
      <c r="B23" s="123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216"/>
      <c r="X23" s="124"/>
      <c r="Y23" s="124"/>
    </row>
    <row r="24" spans="1:25" s="32" customFormat="1" ht="24.9" customHeight="1">
      <c r="A24" s="141" t="s">
        <v>57</v>
      </c>
      <c r="B24" s="126">
        <f>B25</f>
        <v>12499</v>
      </c>
      <c r="C24" s="125">
        <f t="shared" ref="C24:Y24" si="2">C25</f>
        <v>863</v>
      </c>
      <c r="D24" s="125">
        <f t="shared" si="2"/>
        <v>766</v>
      </c>
      <c r="E24" s="125">
        <f t="shared" si="2"/>
        <v>3</v>
      </c>
      <c r="F24" s="125">
        <f t="shared" si="2"/>
        <v>1</v>
      </c>
      <c r="G24" s="125">
        <f t="shared" si="2"/>
        <v>1198</v>
      </c>
      <c r="H24" s="125">
        <f t="shared" si="2"/>
        <v>1905</v>
      </c>
      <c r="I24" s="125">
        <f t="shared" si="2"/>
        <v>29</v>
      </c>
      <c r="J24" s="125">
        <f t="shared" si="2"/>
        <v>92</v>
      </c>
      <c r="K24" s="125">
        <f t="shared" si="2"/>
        <v>679</v>
      </c>
      <c r="L24" s="125">
        <f t="shared" si="2"/>
        <v>1937</v>
      </c>
      <c r="M24" s="125">
        <f t="shared" si="2"/>
        <v>169</v>
      </c>
      <c r="N24" s="125">
        <f t="shared" si="2"/>
        <v>130</v>
      </c>
      <c r="O24" s="125">
        <f t="shared" si="2"/>
        <v>244</v>
      </c>
      <c r="P24" s="125">
        <f t="shared" si="2"/>
        <v>493</v>
      </c>
      <c r="Q24" s="125">
        <f t="shared" si="2"/>
        <v>449</v>
      </c>
      <c r="R24" s="125">
        <f t="shared" si="2"/>
        <v>686</v>
      </c>
      <c r="S24" s="125">
        <f t="shared" si="2"/>
        <v>2299</v>
      </c>
      <c r="T24" s="125">
        <f t="shared" si="2"/>
        <v>166</v>
      </c>
      <c r="U24" s="125">
        <f t="shared" si="2"/>
        <v>691</v>
      </c>
      <c r="V24" s="125">
        <f t="shared" si="2"/>
        <v>465</v>
      </c>
      <c r="W24" s="217">
        <f t="shared" si="2"/>
        <v>866</v>
      </c>
      <c r="X24" s="127">
        <f t="shared" si="2"/>
        <v>3104</v>
      </c>
      <c r="Y24" s="127">
        <f t="shared" si="2"/>
        <v>8529</v>
      </c>
    </row>
    <row r="25" spans="1:25" s="32" customFormat="1" ht="24.9" customHeight="1">
      <c r="A25" s="138" t="s">
        <v>9</v>
      </c>
      <c r="B25" s="123">
        <v>12499</v>
      </c>
      <c r="C25" s="124">
        <v>863</v>
      </c>
      <c r="D25" s="124">
        <v>766</v>
      </c>
      <c r="E25" s="124">
        <v>3</v>
      </c>
      <c r="F25" s="124">
        <v>1</v>
      </c>
      <c r="G25" s="124">
        <v>1198</v>
      </c>
      <c r="H25" s="124">
        <v>1905</v>
      </c>
      <c r="I25" s="124">
        <v>29</v>
      </c>
      <c r="J25" s="124">
        <v>92</v>
      </c>
      <c r="K25" s="124">
        <v>679</v>
      </c>
      <c r="L25" s="124">
        <v>1937</v>
      </c>
      <c r="M25" s="124">
        <v>169</v>
      </c>
      <c r="N25" s="124">
        <v>130</v>
      </c>
      <c r="O25" s="124">
        <v>244</v>
      </c>
      <c r="P25" s="124">
        <v>493</v>
      </c>
      <c r="Q25" s="124">
        <v>449</v>
      </c>
      <c r="R25" s="124">
        <v>686</v>
      </c>
      <c r="S25" s="124">
        <v>2299</v>
      </c>
      <c r="T25" s="124">
        <v>166</v>
      </c>
      <c r="U25" s="124">
        <v>691</v>
      </c>
      <c r="V25" s="124">
        <v>465</v>
      </c>
      <c r="W25" s="216">
        <v>866</v>
      </c>
      <c r="X25" s="124">
        <v>3104</v>
      </c>
      <c r="Y25" s="124">
        <v>8529</v>
      </c>
    </row>
    <row r="26" spans="1:25" s="32" customFormat="1" ht="24.9" customHeight="1">
      <c r="A26" s="140"/>
      <c r="B26" s="123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216"/>
      <c r="X26" s="124"/>
      <c r="Y26" s="124"/>
    </row>
    <row r="27" spans="1:25" s="32" customFormat="1" ht="24.9" customHeight="1">
      <c r="A27" s="141" t="s">
        <v>56</v>
      </c>
      <c r="B27" s="126">
        <f>B28</f>
        <v>4054</v>
      </c>
      <c r="C27" s="125">
        <f t="shared" ref="C27:Y27" si="3">C28</f>
        <v>843</v>
      </c>
      <c r="D27" s="125">
        <f t="shared" si="3"/>
        <v>812</v>
      </c>
      <c r="E27" s="125">
        <f t="shared" si="3"/>
        <v>0</v>
      </c>
      <c r="F27" s="125">
        <f t="shared" si="3"/>
        <v>2</v>
      </c>
      <c r="G27" s="125">
        <f t="shared" si="3"/>
        <v>353</v>
      </c>
      <c r="H27" s="125">
        <f t="shared" si="3"/>
        <v>580</v>
      </c>
      <c r="I27" s="125">
        <f t="shared" si="3"/>
        <v>6</v>
      </c>
      <c r="J27" s="125">
        <f t="shared" si="3"/>
        <v>10</v>
      </c>
      <c r="K27" s="125">
        <f t="shared" si="3"/>
        <v>130</v>
      </c>
      <c r="L27" s="125">
        <f t="shared" si="3"/>
        <v>448</v>
      </c>
      <c r="M27" s="125">
        <f t="shared" si="3"/>
        <v>37</v>
      </c>
      <c r="N27" s="125">
        <f t="shared" si="3"/>
        <v>17</v>
      </c>
      <c r="O27" s="125">
        <f t="shared" si="3"/>
        <v>81</v>
      </c>
      <c r="P27" s="125">
        <f t="shared" si="3"/>
        <v>115</v>
      </c>
      <c r="Q27" s="125">
        <f t="shared" si="3"/>
        <v>95</v>
      </c>
      <c r="R27" s="125">
        <f t="shared" si="3"/>
        <v>112</v>
      </c>
      <c r="S27" s="125">
        <f t="shared" si="3"/>
        <v>726</v>
      </c>
      <c r="T27" s="125">
        <f t="shared" si="3"/>
        <v>95</v>
      </c>
      <c r="U27" s="125">
        <f t="shared" si="3"/>
        <v>186</v>
      </c>
      <c r="V27" s="125">
        <f t="shared" si="3"/>
        <v>218</v>
      </c>
      <c r="W27" s="217">
        <f t="shared" si="3"/>
        <v>843</v>
      </c>
      <c r="X27" s="127">
        <f t="shared" si="3"/>
        <v>935</v>
      </c>
      <c r="Y27" s="127">
        <f t="shared" si="3"/>
        <v>2276</v>
      </c>
    </row>
    <row r="28" spans="1:25" s="32" customFormat="1" ht="24.9" customHeight="1">
      <c r="A28" s="138" t="s">
        <v>8</v>
      </c>
      <c r="B28" s="123">
        <v>4054</v>
      </c>
      <c r="C28" s="124">
        <v>843</v>
      </c>
      <c r="D28" s="124">
        <v>812</v>
      </c>
      <c r="E28" s="124">
        <v>0</v>
      </c>
      <c r="F28" s="124">
        <v>2</v>
      </c>
      <c r="G28" s="124">
        <v>353</v>
      </c>
      <c r="H28" s="124">
        <v>580</v>
      </c>
      <c r="I28" s="124">
        <v>6</v>
      </c>
      <c r="J28" s="124">
        <v>10</v>
      </c>
      <c r="K28" s="124">
        <v>130</v>
      </c>
      <c r="L28" s="124">
        <v>448</v>
      </c>
      <c r="M28" s="124">
        <v>37</v>
      </c>
      <c r="N28" s="124">
        <v>17</v>
      </c>
      <c r="O28" s="124">
        <v>81</v>
      </c>
      <c r="P28" s="124">
        <v>115</v>
      </c>
      <c r="Q28" s="124">
        <v>95</v>
      </c>
      <c r="R28" s="124">
        <v>112</v>
      </c>
      <c r="S28" s="124">
        <v>726</v>
      </c>
      <c r="T28" s="124">
        <v>95</v>
      </c>
      <c r="U28" s="124">
        <v>186</v>
      </c>
      <c r="V28" s="124">
        <v>218</v>
      </c>
      <c r="W28" s="216">
        <v>843</v>
      </c>
      <c r="X28" s="124">
        <v>935</v>
      </c>
      <c r="Y28" s="124">
        <v>2276</v>
      </c>
    </row>
    <row r="29" spans="1:25" s="32" customFormat="1" ht="24.9" customHeight="1">
      <c r="A29" s="140"/>
      <c r="B29" s="123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216"/>
      <c r="X29" s="124"/>
      <c r="Y29" s="124"/>
    </row>
    <row r="30" spans="1:25" s="32" customFormat="1" ht="24.9" customHeight="1">
      <c r="A30" s="141" t="s">
        <v>55</v>
      </c>
      <c r="B30" s="126">
        <f>B31+B32</f>
        <v>13054</v>
      </c>
      <c r="C30" s="125">
        <f t="shared" ref="C30:Y30" si="4">C31+C32</f>
        <v>2555</v>
      </c>
      <c r="D30" s="125">
        <f t="shared" si="4"/>
        <v>2474</v>
      </c>
      <c r="E30" s="125">
        <f t="shared" si="4"/>
        <v>6</v>
      </c>
      <c r="F30" s="125">
        <f t="shared" si="4"/>
        <v>1</v>
      </c>
      <c r="G30" s="125">
        <f t="shared" si="4"/>
        <v>1319</v>
      </c>
      <c r="H30" s="125">
        <f t="shared" si="4"/>
        <v>1678</v>
      </c>
      <c r="I30" s="125">
        <f t="shared" si="4"/>
        <v>29</v>
      </c>
      <c r="J30" s="125">
        <f t="shared" si="4"/>
        <v>110</v>
      </c>
      <c r="K30" s="125">
        <f t="shared" si="4"/>
        <v>458</v>
      </c>
      <c r="L30" s="125">
        <f t="shared" si="4"/>
        <v>1643</v>
      </c>
      <c r="M30" s="125">
        <f t="shared" si="4"/>
        <v>153</v>
      </c>
      <c r="N30" s="125">
        <f t="shared" si="4"/>
        <v>114</v>
      </c>
      <c r="O30" s="125">
        <f t="shared" si="4"/>
        <v>231</v>
      </c>
      <c r="P30" s="125">
        <f t="shared" si="4"/>
        <v>458</v>
      </c>
      <c r="Q30" s="125">
        <f t="shared" si="4"/>
        <v>395</v>
      </c>
      <c r="R30" s="125">
        <f t="shared" si="4"/>
        <v>398</v>
      </c>
      <c r="S30" s="125">
        <f t="shared" si="4"/>
        <v>2130</v>
      </c>
      <c r="T30" s="125">
        <f t="shared" si="4"/>
        <v>222</v>
      </c>
      <c r="U30" s="125">
        <f t="shared" si="4"/>
        <v>733</v>
      </c>
      <c r="V30" s="125">
        <f t="shared" si="4"/>
        <v>421</v>
      </c>
      <c r="W30" s="217">
        <f t="shared" si="4"/>
        <v>2561</v>
      </c>
      <c r="X30" s="127">
        <f t="shared" si="4"/>
        <v>2998</v>
      </c>
      <c r="Y30" s="127">
        <f t="shared" si="4"/>
        <v>7495</v>
      </c>
    </row>
    <row r="31" spans="1:25" s="32" customFormat="1" ht="24.9" customHeight="1">
      <c r="A31" s="138" t="s">
        <v>7</v>
      </c>
      <c r="B31" s="123">
        <v>9536</v>
      </c>
      <c r="C31" s="124">
        <v>1793</v>
      </c>
      <c r="D31" s="124">
        <v>1749</v>
      </c>
      <c r="E31" s="124">
        <v>2</v>
      </c>
      <c r="F31" s="124">
        <v>0</v>
      </c>
      <c r="G31" s="124">
        <v>1012</v>
      </c>
      <c r="H31" s="124">
        <v>1182</v>
      </c>
      <c r="I31" s="124">
        <v>23</v>
      </c>
      <c r="J31" s="124">
        <v>79</v>
      </c>
      <c r="K31" s="124">
        <v>335</v>
      </c>
      <c r="L31" s="124">
        <v>1248</v>
      </c>
      <c r="M31" s="124">
        <v>107</v>
      </c>
      <c r="N31" s="124">
        <v>87</v>
      </c>
      <c r="O31" s="124">
        <v>187</v>
      </c>
      <c r="P31" s="124">
        <v>309</v>
      </c>
      <c r="Q31" s="124">
        <v>303</v>
      </c>
      <c r="R31" s="124">
        <v>278</v>
      </c>
      <c r="S31" s="124">
        <v>1612</v>
      </c>
      <c r="T31" s="124">
        <v>144</v>
      </c>
      <c r="U31" s="124">
        <v>537</v>
      </c>
      <c r="V31" s="124">
        <v>298</v>
      </c>
      <c r="W31" s="216">
        <v>1795</v>
      </c>
      <c r="X31" s="124">
        <v>2194</v>
      </c>
      <c r="Y31" s="124">
        <v>5547</v>
      </c>
    </row>
    <row r="32" spans="1:25" s="32" customFormat="1" ht="24.9" customHeight="1">
      <c r="A32" s="138" t="s">
        <v>208</v>
      </c>
      <c r="B32" s="123">
        <v>3518</v>
      </c>
      <c r="C32" s="124">
        <v>762</v>
      </c>
      <c r="D32" s="124">
        <v>725</v>
      </c>
      <c r="E32" s="124">
        <v>4</v>
      </c>
      <c r="F32" s="124">
        <v>1</v>
      </c>
      <c r="G32" s="124">
        <v>307</v>
      </c>
      <c r="H32" s="124">
        <v>496</v>
      </c>
      <c r="I32" s="124">
        <v>6</v>
      </c>
      <c r="J32" s="124">
        <v>31</v>
      </c>
      <c r="K32" s="124">
        <v>123</v>
      </c>
      <c r="L32" s="124">
        <v>395</v>
      </c>
      <c r="M32" s="124">
        <v>46</v>
      </c>
      <c r="N32" s="124">
        <v>27</v>
      </c>
      <c r="O32" s="124">
        <v>44</v>
      </c>
      <c r="P32" s="124">
        <v>149</v>
      </c>
      <c r="Q32" s="124">
        <v>92</v>
      </c>
      <c r="R32" s="124">
        <v>120</v>
      </c>
      <c r="S32" s="124">
        <v>518</v>
      </c>
      <c r="T32" s="124">
        <v>78</v>
      </c>
      <c r="U32" s="124">
        <v>196</v>
      </c>
      <c r="V32" s="124">
        <v>123</v>
      </c>
      <c r="W32" s="216">
        <v>766</v>
      </c>
      <c r="X32" s="124">
        <v>804</v>
      </c>
      <c r="Y32" s="124">
        <v>1948</v>
      </c>
    </row>
    <row r="33" spans="1:25" s="32" customFormat="1" ht="24.9" customHeight="1">
      <c r="A33" s="140"/>
      <c r="B33" s="123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216"/>
      <c r="X33" s="124"/>
      <c r="Y33" s="124"/>
    </row>
    <row r="34" spans="1:25" s="32" customFormat="1" ht="24.9" customHeight="1">
      <c r="A34" s="141" t="s">
        <v>209</v>
      </c>
      <c r="B34" s="126">
        <f>SUM(B35:B40)</f>
        <v>35201</v>
      </c>
      <c r="C34" s="125">
        <f t="shared" ref="C34:Y34" si="5">SUM(C35:C40)</f>
        <v>6876</v>
      </c>
      <c r="D34" s="125">
        <f t="shared" si="5"/>
        <v>6638</v>
      </c>
      <c r="E34" s="125">
        <f t="shared" si="5"/>
        <v>346</v>
      </c>
      <c r="F34" s="125">
        <f t="shared" si="5"/>
        <v>5</v>
      </c>
      <c r="G34" s="125">
        <f t="shared" si="5"/>
        <v>2289</v>
      </c>
      <c r="H34" s="125">
        <f t="shared" si="5"/>
        <v>5067</v>
      </c>
      <c r="I34" s="125">
        <f t="shared" si="5"/>
        <v>194</v>
      </c>
      <c r="J34" s="125">
        <f t="shared" si="5"/>
        <v>223</v>
      </c>
      <c r="K34" s="125">
        <f t="shared" si="5"/>
        <v>1295</v>
      </c>
      <c r="L34" s="125">
        <f t="shared" si="5"/>
        <v>4256</v>
      </c>
      <c r="M34" s="125">
        <f t="shared" si="5"/>
        <v>441</v>
      </c>
      <c r="N34" s="125">
        <f t="shared" si="5"/>
        <v>182</v>
      </c>
      <c r="O34" s="125">
        <f t="shared" si="5"/>
        <v>521</v>
      </c>
      <c r="P34" s="125">
        <f t="shared" si="5"/>
        <v>1437</v>
      </c>
      <c r="Q34" s="125">
        <f t="shared" si="5"/>
        <v>1105</v>
      </c>
      <c r="R34" s="125">
        <f t="shared" si="5"/>
        <v>1239</v>
      </c>
      <c r="S34" s="125">
        <f t="shared" si="5"/>
        <v>5120</v>
      </c>
      <c r="T34" s="125">
        <f t="shared" si="5"/>
        <v>597</v>
      </c>
      <c r="U34" s="125">
        <f t="shared" si="5"/>
        <v>1653</v>
      </c>
      <c r="V34" s="125">
        <f t="shared" si="5"/>
        <v>2355</v>
      </c>
      <c r="W34" s="217">
        <f t="shared" si="5"/>
        <v>7222</v>
      </c>
      <c r="X34" s="127">
        <f t="shared" si="5"/>
        <v>7361</v>
      </c>
      <c r="Y34" s="127">
        <f t="shared" si="5"/>
        <v>20618</v>
      </c>
    </row>
    <row r="35" spans="1:25" s="32" customFormat="1" ht="24.9" customHeight="1">
      <c r="A35" s="138" t="s">
        <v>206</v>
      </c>
      <c r="B35" s="123">
        <v>10105</v>
      </c>
      <c r="C35" s="124">
        <v>1162</v>
      </c>
      <c r="D35" s="124">
        <v>1118</v>
      </c>
      <c r="E35" s="124">
        <v>15</v>
      </c>
      <c r="F35" s="124">
        <v>0</v>
      </c>
      <c r="G35" s="124">
        <v>605</v>
      </c>
      <c r="H35" s="124">
        <v>1458</v>
      </c>
      <c r="I35" s="124">
        <v>82</v>
      </c>
      <c r="J35" s="124">
        <v>73</v>
      </c>
      <c r="K35" s="124">
        <v>373</v>
      </c>
      <c r="L35" s="124">
        <v>1445</v>
      </c>
      <c r="M35" s="124">
        <v>187</v>
      </c>
      <c r="N35" s="124">
        <v>90</v>
      </c>
      <c r="O35" s="124">
        <v>195</v>
      </c>
      <c r="P35" s="124">
        <v>580</v>
      </c>
      <c r="Q35" s="124">
        <v>408</v>
      </c>
      <c r="R35" s="124">
        <v>586</v>
      </c>
      <c r="S35" s="124">
        <v>1601</v>
      </c>
      <c r="T35" s="124">
        <v>177</v>
      </c>
      <c r="U35" s="124">
        <v>482</v>
      </c>
      <c r="V35" s="124">
        <v>586</v>
      </c>
      <c r="W35" s="216">
        <v>1177</v>
      </c>
      <c r="X35" s="124">
        <v>2063</v>
      </c>
      <c r="Y35" s="124">
        <v>6865</v>
      </c>
    </row>
    <row r="36" spans="1:25" s="32" customFormat="1" ht="24.9" customHeight="1">
      <c r="A36" s="138" t="s">
        <v>205</v>
      </c>
      <c r="B36" s="123">
        <v>8979</v>
      </c>
      <c r="C36" s="124">
        <v>1578</v>
      </c>
      <c r="D36" s="124">
        <v>1547</v>
      </c>
      <c r="E36" s="124">
        <v>58</v>
      </c>
      <c r="F36" s="124">
        <v>4</v>
      </c>
      <c r="G36" s="124">
        <v>611</v>
      </c>
      <c r="H36" s="124">
        <v>1227</v>
      </c>
      <c r="I36" s="124">
        <v>26</v>
      </c>
      <c r="J36" s="124">
        <v>109</v>
      </c>
      <c r="K36" s="124">
        <v>273</v>
      </c>
      <c r="L36" s="124">
        <v>1074</v>
      </c>
      <c r="M36" s="124">
        <v>109</v>
      </c>
      <c r="N36" s="124">
        <v>51</v>
      </c>
      <c r="O36" s="124">
        <v>128</v>
      </c>
      <c r="P36" s="124">
        <v>345</v>
      </c>
      <c r="Q36" s="124">
        <v>292</v>
      </c>
      <c r="R36" s="124">
        <v>262</v>
      </c>
      <c r="S36" s="124">
        <v>1173</v>
      </c>
      <c r="T36" s="124">
        <v>105</v>
      </c>
      <c r="U36" s="124">
        <v>408</v>
      </c>
      <c r="V36" s="124">
        <v>1146</v>
      </c>
      <c r="W36" s="216">
        <v>1636</v>
      </c>
      <c r="X36" s="124">
        <v>1842</v>
      </c>
      <c r="Y36" s="124">
        <v>5501</v>
      </c>
    </row>
    <row r="37" spans="1:25" s="32" customFormat="1" ht="24.9" customHeight="1">
      <c r="A37" s="138" t="s">
        <v>201</v>
      </c>
      <c r="B37" s="123">
        <v>569</v>
      </c>
      <c r="C37" s="124">
        <v>130</v>
      </c>
      <c r="D37" s="124">
        <v>83</v>
      </c>
      <c r="E37" s="124">
        <v>5</v>
      </c>
      <c r="F37" s="124">
        <v>0</v>
      </c>
      <c r="G37" s="124">
        <v>66</v>
      </c>
      <c r="H37" s="124">
        <v>19</v>
      </c>
      <c r="I37" s="124">
        <v>0</v>
      </c>
      <c r="J37" s="124">
        <v>0</v>
      </c>
      <c r="K37" s="124">
        <v>9</v>
      </c>
      <c r="L37" s="124">
        <v>31</v>
      </c>
      <c r="M37" s="124">
        <v>1</v>
      </c>
      <c r="N37" s="124">
        <v>0</v>
      </c>
      <c r="O37" s="124">
        <v>12</v>
      </c>
      <c r="P37" s="124">
        <v>44</v>
      </c>
      <c r="Q37" s="124">
        <v>13</v>
      </c>
      <c r="R37" s="124">
        <v>37</v>
      </c>
      <c r="S37" s="124">
        <v>93</v>
      </c>
      <c r="T37" s="124">
        <v>15</v>
      </c>
      <c r="U37" s="124">
        <v>25</v>
      </c>
      <c r="V37" s="124">
        <v>69</v>
      </c>
      <c r="W37" s="216">
        <v>135</v>
      </c>
      <c r="X37" s="124">
        <v>85</v>
      </c>
      <c r="Y37" s="124">
        <v>349</v>
      </c>
    </row>
    <row r="38" spans="1:25" s="32" customFormat="1" ht="24.9" customHeight="1">
      <c r="A38" s="138" t="s">
        <v>202</v>
      </c>
      <c r="B38" s="123">
        <v>2456</v>
      </c>
      <c r="C38" s="124">
        <v>517</v>
      </c>
      <c r="D38" s="124">
        <v>473</v>
      </c>
      <c r="E38" s="124">
        <v>2</v>
      </c>
      <c r="F38" s="124">
        <v>0</v>
      </c>
      <c r="G38" s="124">
        <v>178</v>
      </c>
      <c r="H38" s="124">
        <v>339</v>
      </c>
      <c r="I38" s="124">
        <v>5</v>
      </c>
      <c r="J38" s="124">
        <v>9</v>
      </c>
      <c r="K38" s="124">
        <v>72</v>
      </c>
      <c r="L38" s="124">
        <v>255</v>
      </c>
      <c r="M38" s="124">
        <v>25</v>
      </c>
      <c r="N38" s="124">
        <v>5</v>
      </c>
      <c r="O38" s="124">
        <v>28</v>
      </c>
      <c r="P38" s="124">
        <v>86</v>
      </c>
      <c r="Q38" s="124">
        <v>81</v>
      </c>
      <c r="R38" s="124">
        <v>82</v>
      </c>
      <c r="S38" s="124">
        <v>444</v>
      </c>
      <c r="T38" s="124">
        <v>44</v>
      </c>
      <c r="U38" s="124">
        <v>154</v>
      </c>
      <c r="V38" s="124">
        <v>130</v>
      </c>
      <c r="W38" s="216">
        <v>519</v>
      </c>
      <c r="X38" s="124">
        <v>517</v>
      </c>
      <c r="Y38" s="124">
        <v>1420</v>
      </c>
    </row>
    <row r="39" spans="1:25" s="32" customFormat="1" ht="24.9" customHeight="1">
      <c r="A39" s="138" t="s">
        <v>203</v>
      </c>
      <c r="B39" s="123">
        <v>8052</v>
      </c>
      <c r="C39" s="124">
        <v>2198</v>
      </c>
      <c r="D39" s="124">
        <v>2163</v>
      </c>
      <c r="E39" s="124">
        <v>214</v>
      </c>
      <c r="F39" s="124">
        <v>0</v>
      </c>
      <c r="G39" s="124">
        <v>496</v>
      </c>
      <c r="H39" s="124">
        <v>1238</v>
      </c>
      <c r="I39" s="124">
        <v>50</v>
      </c>
      <c r="J39" s="124">
        <v>19</v>
      </c>
      <c r="K39" s="124">
        <v>359</v>
      </c>
      <c r="L39" s="124">
        <v>878</v>
      </c>
      <c r="M39" s="124">
        <v>57</v>
      </c>
      <c r="N39" s="124">
        <v>23</v>
      </c>
      <c r="O39" s="124">
        <v>106</v>
      </c>
      <c r="P39" s="124">
        <v>211</v>
      </c>
      <c r="Q39" s="124">
        <v>172</v>
      </c>
      <c r="R39" s="124">
        <v>167</v>
      </c>
      <c r="S39" s="124">
        <v>1125</v>
      </c>
      <c r="T39" s="124">
        <v>164</v>
      </c>
      <c r="U39" s="124">
        <v>336</v>
      </c>
      <c r="V39" s="124">
        <v>239</v>
      </c>
      <c r="W39" s="216">
        <v>2412</v>
      </c>
      <c r="X39" s="124">
        <v>1734</v>
      </c>
      <c r="Y39" s="124">
        <v>3906</v>
      </c>
    </row>
    <row r="40" spans="1:25" s="32" customFormat="1" ht="24.9" customHeight="1">
      <c r="A40" s="138" t="s">
        <v>204</v>
      </c>
      <c r="B40" s="123">
        <v>5040</v>
      </c>
      <c r="C40" s="124">
        <v>1291</v>
      </c>
      <c r="D40" s="124">
        <v>1254</v>
      </c>
      <c r="E40" s="124">
        <v>52</v>
      </c>
      <c r="F40" s="124">
        <v>1</v>
      </c>
      <c r="G40" s="124">
        <v>333</v>
      </c>
      <c r="H40" s="124">
        <v>786</v>
      </c>
      <c r="I40" s="124">
        <v>31</v>
      </c>
      <c r="J40" s="124">
        <v>13</v>
      </c>
      <c r="K40" s="124">
        <v>209</v>
      </c>
      <c r="L40" s="124">
        <v>573</v>
      </c>
      <c r="M40" s="124">
        <v>62</v>
      </c>
      <c r="N40" s="124">
        <v>13</v>
      </c>
      <c r="O40" s="124">
        <v>52</v>
      </c>
      <c r="P40" s="124">
        <v>171</v>
      </c>
      <c r="Q40" s="124">
        <v>139</v>
      </c>
      <c r="R40" s="124">
        <v>105</v>
      </c>
      <c r="S40" s="124">
        <v>684</v>
      </c>
      <c r="T40" s="124">
        <v>92</v>
      </c>
      <c r="U40" s="124">
        <v>248</v>
      </c>
      <c r="V40" s="124">
        <v>185</v>
      </c>
      <c r="W40" s="216">
        <v>1343</v>
      </c>
      <c r="X40" s="124">
        <v>1120</v>
      </c>
      <c r="Y40" s="124">
        <v>2577</v>
      </c>
    </row>
    <row r="41" spans="1:25" s="32" customFormat="1" ht="24.9" customHeight="1">
      <c r="A41" s="140"/>
      <c r="B41" s="123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216"/>
      <c r="X41" s="124"/>
      <c r="Y41" s="124"/>
    </row>
    <row r="42" spans="1:25" s="32" customFormat="1" ht="24.9" customHeight="1">
      <c r="A42" s="141" t="s">
        <v>54</v>
      </c>
      <c r="B42" s="126">
        <f>SUM(B43:B46)</f>
        <v>13126</v>
      </c>
      <c r="C42" s="125">
        <f t="shared" ref="C42:Y42" si="6">SUM(C43:C46)</f>
        <v>2221</v>
      </c>
      <c r="D42" s="125">
        <f t="shared" si="6"/>
        <v>1574</v>
      </c>
      <c r="E42" s="125">
        <f t="shared" si="6"/>
        <v>117</v>
      </c>
      <c r="F42" s="125">
        <f t="shared" si="6"/>
        <v>14</v>
      </c>
      <c r="G42" s="125">
        <f t="shared" si="6"/>
        <v>1510</v>
      </c>
      <c r="H42" s="125">
        <f t="shared" si="6"/>
        <v>1953</v>
      </c>
      <c r="I42" s="125">
        <f t="shared" si="6"/>
        <v>22</v>
      </c>
      <c r="J42" s="125">
        <f t="shared" si="6"/>
        <v>64</v>
      </c>
      <c r="K42" s="125">
        <f t="shared" si="6"/>
        <v>423</v>
      </c>
      <c r="L42" s="125">
        <f t="shared" si="6"/>
        <v>1426</v>
      </c>
      <c r="M42" s="125">
        <f t="shared" si="6"/>
        <v>142</v>
      </c>
      <c r="N42" s="125">
        <f t="shared" si="6"/>
        <v>82</v>
      </c>
      <c r="O42" s="125">
        <f t="shared" si="6"/>
        <v>211</v>
      </c>
      <c r="P42" s="125">
        <f t="shared" si="6"/>
        <v>432</v>
      </c>
      <c r="Q42" s="125">
        <f t="shared" si="6"/>
        <v>370</v>
      </c>
      <c r="R42" s="125">
        <f t="shared" si="6"/>
        <v>515</v>
      </c>
      <c r="S42" s="125">
        <f t="shared" si="6"/>
        <v>2186</v>
      </c>
      <c r="T42" s="125">
        <f t="shared" si="6"/>
        <v>213</v>
      </c>
      <c r="U42" s="125">
        <f t="shared" si="6"/>
        <v>646</v>
      </c>
      <c r="V42" s="125">
        <f t="shared" si="6"/>
        <v>579</v>
      </c>
      <c r="W42" s="217">
        <f t="shared" si="6"/>
        <v>2338</v>
      </c>
      <c r="X42" s="127">
        <f t="shared" si="6"/>
        <v>3477</v>
      </c>
      <c r="Y42" s="127">
        <f t="shared" si="6"/>
        <v>7311</v>
      </c>
    </row>
    <row r="43" spans="1:25" s="32" customFormat="1" ht="24.9" customHeight="1">
      <c r="A43" s="138" t="s">
        <v>5</v>
      </c>
      <c r="B43" s="123">
        <v>8458</v>
      </c>
      <c r="C43" s="124">
        <v>486</v>
      </c>
      <c r="D43" s="124">
        <v>426</v>
      </c>
      <c r="E43" s="124">
        <v>112</v>
      </c>
      <c r="F43" s="124">
        <v>2</v>
      </c>
      <c r="G43" s="124">
        <v>1017</v>
      </c>
      <c r="H43" s="124">
        <v>1726</v>
      </c>
      <c r="I43" s="124">
        <v>18</v>
      </c>
      <c r="J43" s="124">
        <v>57</v>
      </c>
      <c r="K43" s="124">
        <v>329</v>
      </c>
      <c r="L43" s="124">
        <v>1127</v>
      </c>
      <c r="M43" s="124">
        <v>133</v>
      </c>
      <c r="N43" s="124">
        <v>68</v>
      </c>
      <c r="O43" s="124">
        <v>135</v>
      </c>
      <c r="P43" s="124">
        <v>312</v>
      </c>
      <c r="Q43" s="124">
        <v>300</v>
      </c>
      <c r="R43" s="124">
        <v>308</v>
      </c>
      <c r="S43" s="124">
        <v>1524</v>
      </c>
      <c r="T43" s="124">
        <v>97</v>
      </c>
      <c r="U43" s="124">
        <v>467</v>
      </c>
      <c r="V43" s="124">
        <v>240</v>
      </c>
      <c r="W43" s="216">
        <v>598</v>
      </c>
      <c r="X43" s="124">
        <v>2745</v>
      </c>
      <c r="Y43" s="124">
        <v>5115</v>
      </c>
    </row>
    <row r="44" spans="1:25" s="32" customFormat="1" ht="24.9" customHeight="1">
      <c r="A44" s="138" t="s">
        <v>4</v>
      </c>
      <c r="B44" s="123">
        <v>845</v>
      </c>
      <c r="C44" s="124">
        <v>346</v>
      </c>
      <c r="D44" s="124">
        <v>206</v>
      </c>
      <c r="E44" s="124">
        <v>0</v>
      </c>
      <c r="F44" s="124">
        <v>1</v>
      </c>
      <c r="G44" s="124">
        <v>64</v>
      </c>
      <c r="H44" s="124">
        <v>57</v>
      </c>
      <c r="I44" s="124">
        <v>0</v>
      </c>
      <c r="J44" s="124">
        <v>1</v>
      </c>
      <c r="K44" s="124">
        <v>26</v>
      </c>
      <c r="L44" s="124">
        <v>45</v>
      </c>
      <c r="M44" s="124">
        <v>0</v>
      </c>
      <c r="N44" s="124">
        <v>3</v>
      </c>
      <c r="O44" s="124">
        <v>7</v>
      </c>
      <c r="P44" s="124">
        <v>16</v>
      </c>
      <c r="Q44" s="124">
        <v>5</v>
      </c>
      <c r="R44" s="124">
        <v>46</v>
      </c>
      <c r="S44" s="124">
        <v>106</v>
      </c>
      <c r="T44" s="124">
        <v>26</v>
      </c>
      <c r="U44" s="124">
        <v>33</v>
      </c>
      <c r="V44" s="124">
        <v>63</v>
      </c>
      <c r="W44" s="216">
        <v>346</v>
      </c>
      <c r="X44" s="124">
        <v>122</v>
      </c>
      <c r="Y44" s="124">
        <v>377</v>
      </c>
    </row>
    <row r="45" spans="1:25" s="32" customFormat="1" ht="24.9" customHeight="1">
      <c r="A45" s="138" t="s">
        <v>3</v>
      </c>
      <c r="B45" s="123">
        <v>1322</v>
      </c>
      <c r="C45" s="124">
        <v>434</v>
      </c>
      <c r="D45" s="124">
        <v>264</v>
      </c>
      <c r="E45" s="124">
        <v>4</v>
      </c>
      <c r="F45" s="124">
        <v>11</v>
      </c>
      <c r="G45" s="124">
        <v>198</v>
      </c>
      <c r="H45" s="124">
        <v>36</v>
      </c>
      <c r="I45" s="124">
        <v>0</v>
      </c>
      <c r="J45" s="124">
        <v>1</v>
      </c>
      <c r="K45" s="124">
        <v>28</v>
      </c>
      <c r="L45" s="124">
        <v>65</v>
      </c>
      <c r="M45" s="124">
        <v>0</v>
      </c>
      <c r="N45" s="124">
        <v>4</v>
      </c>
      <c r="O45" s="124">
        <v>29</v>
      </c>
      <c r="P45" s="124">
        <v>49</v>
      </c>
      <c r="Q45" s="124">
        <v>10</v>
      </c>
      <c r="R45" s="124">
        <v>85</v>
      </c>
      <c r="S45" s="124">
        <v>176</v>
      </c>
      <c r="T45" s="124">
        <v>30</v>
      </c>
      <c r="U45" s="124">
        <v>40</v>
      </c>
      <c r="V45" s="124">
        <v>122</v>
      </c>
      <c r="W45" s="216">
        <v>438</v>
      </c>
      <c r="X45" s="124">
        <v>245</v>
      </c>
      <c r="Y45" s="124">
        <v>639</v>
      </c>
    </row>
    <row r="46" spans="1:25" s="32" customFormat="1" ht="24.9" customHeight="1">
      <c r="A46" s="138" t="s">
        <v>210</v>
      </c>
      <c r="B46" s="123">
        <v>2501</v>
      </c>
      <c r="C46" s="124">
        <v>955</v>
      </c>
      <c r="D46" s="124">
        <v>678</v>
      </c>
      <c r="E46" s="124">
        <v>1</v>
      </c>
      <c r="F46" s="124">
        <v>0</v>
      </c>
      <c r="G46" s="124">
        <v>231</v>
      </c>
      <c r="H46" s="124">
        <v>134</v>
      </c>
      <c r="I46" s="124">
        <v>4</v>
      </c>
      <c r="J46" s="124">
        <v>5</v>
      </c>
      <c r="K46" s="124">
        <v>40</v>
      </c>
      <c r="L46" s="124">
        <v>189</v>
      </c>
      <c r="M46" s="124">
        <v>9</v>
      </c>
      <c r="N46" s="124">
        <v>7</v>
      </c>
      <c r="O46" s="124">
        <v>40</v>
      </c>
      <c r="P46" s="124">
        <v>55</v>
      </c>
      <c r="Q46" s="124">
        <v>55</v>
      </c>
      <c r="R46" s="124">
        <v>76</v>
      </c>
      <c r="S46" s="124">
        <v>380</v>
      </c>
      <c r="T46" s="124">
        <v>60</v>
      </c>
      <c r="U46" s="124">
        <v>106</v>
      </c>
      <c r="V46" s="124">
        <v>154</v>
      </c>
      <c r="W46" s="216">
        <v>956</v>
      </c>
      <c r="X46" s="124">
        <v>365</v>
      </c>
      <c r="Y46" s="124">
        <v>1180</v>
      </c>
    </row>
    <row r="47" spans="1:25" s="32" customFormat="1" ht="24.9" customHeight="1">
      <c r="A47" s="140"/>
      <c r="B47" s="123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216"/>
      <c r="X47" s="124"/>
      <c r="Y47" s="124"/>
    </row>
    <row r="48" spans="1:25" s="32" customFormat="1" ht="24.9" customHeight="1">
      <c r="A48" s="141" t="s">
        <v>52</v>
      </c>
      <c r="B48" s="126">
        <f>SUM(B49:B51)</f>
        <v>9933</v>
      </c>
      <c r="C48" s="125">
        <f t="shared" ref="C48:Y48" si="7">SUM(C49:C51)</f>
        <v>2728</v>
      </c>
      <c r="D48" s="125">
        <f t="shared" si="7"/>
        <v>2416</v>
      </c>
      <c r="E48" s="125">
        <f t="shared" si="7"/>
        <v>9</v>
      </c>
      <c r="F48" s="125">
        <f t="shared" si="7"/>
        <v>5</v>
      </c>
      <c r="G48" s="125">
        <f t="shared" si="7"/>
        <v>1101</v>
      </c>
      <c r="H48" s="125">
        <f t="shared" si="7"/>
        <v>535</v>
      </c>
      <c r="I48" s="125">
        <f t="shared" si="7"/>
        <v>25</v>
      </c>
      <c r="J48" s="125">
        <f t="shared" si="7"/>
        <v>14</v>
      </c>
      <c r="K48" s="125">
        <f t="shared" si="7"/>
        <v>247</v>
      </c>
      <c r="L48" s="125">
        <f t="shared" si="7"/>
        <v>1005</v>
      </c>
      <c r="M48" s="125">
        <f t="shared" si="7"/>
        <v>80</v>
      </c>
      <c r="N48" s="125">
        <f t="shared" si="7"/>
        <v>83</v>
      </c>
      <c r="O48" s="125">
        <f t="shared" si="7"/>
        <v>140</v>
      </c>
      <c r="P48" s="125">
        <f t="shared" si="7"/>
        <v>541</v>
      </c>
      <c r="Q48" s="125">
        <f t="shared" si="7"/>
        <v>223</v>
      </c>
      <c r="R48" s="125">
        <f t="shared" si="7"/>
        <v>462</v>
      </c>
      <c r="S48" s="125">
        <f t="shared" si="7"/>
        <v>1467</v>
      </c>
      <c r="T48" s="125">
        <f t="shared" si="7"/>
        <v>282</v>
      </c>
      <c r="U48" s="125">
        <f t="shared" si="7"/>
        <v>457</v>
      </c>
      <c r="V48" s="125">
        <f t="shared" si="7"/>
        <v>529</v>
      </c>
      <c r="W48" s="217">
        <f t="shared" si="7"/>
        <v>2737</v>
      </c>
      <c r="X48" s="127">
        <f t="shared" si="7"/>
        <v>1641</v>
      </c>
      <c r="Y48" s="127">
        <f t="shared" si="7"/>
        <v>5555</v>
      </c>
    </row>
    <row r="49" spans="1:25" s="32" customFormat="1" ht="24.9" customHeight="1">
      <c r="A49" s="138" t="s">
        <v>190</v>
      </c>
      <c r="B49" s="123">
        <v>6129</v>
      </c>
      <c r="C49" s="124">
        <v>1469</v>
      </c>
      <c r="D49" s="124">
        <v>1356</v>
      </c>
      <c r="E49" s="124">
        <v>5</v>
      </c>
      <c r="F49" s="124">
        <v>1</v>
      </c>
      <c r="G49" s="124">
        <v>667</v>
      </c>
      <c r="H49" s="124">
        <v>311</v>
      </c>
      <c r="I49" s="124">
        <v>17</v>
      </c>
      <c r="J49" s="124">
        <v>6</v>
      </c>
      <c r="K49" s="124">
        <v>171</v>
      </c>
      <c r="L49" s="124">
        <v>687</v>
      </c>
      <c r="M49" s="124">
        <v>58</v>
      </c>
      <c r="N49" s="124">
        <v>62</v>
      </c>
      <c r="O49" s="124">
        <v>108</v>
      </c>
      <c r="P49" s="124">
        <v>366</v>
      </c>
      <c r="Q49" s="124">
        <v>135</v>
      </c>
      <c r="R49" s="124">
        <v>270</v>
      </c>
      <c r="S49" s="124">
        <v>932</v>
      </c>
      <c r="T49" s="124">
        <v>214</v>
      </c>
      <c r="U49" s="124">
        <v>305</v>
      </c>
      <c r="V49" s="124">
        <v>345</v>
      </c>
      <c r="W49" s="216">
        <v>1474</v>
      </c>
      <c r="X49" s="124">
        <v>979</v>
      </c>
      <c r="Y49" s="124">
        <v>3676</v>
      </c>
    </row>
    <row r="50" spans="1:25" s="32" customFormat="1" ht="24.9" customHeight="1">
      <c r="A50" s="138" t="s">
        <v>191</v>
      </c>
      <c r="B50" s="123">
        <v>1986</v>
      </c>
      <c r="C50" s="124">
        <v>615</v>
      </c>
      <c r="D50" s="124">
        <v>527</v>
      </c>
      <c r="E50" s="124">
        <v>0</v>
      </c>
      <c r="F50" s="124">
        <v>4</v>
      </c>
      <c r="G50" s="124">
        <v>252</v>
      </c>
      <c r="H50" s="124">
        <v>133</v>
      </c>
      <c r="I50" s="124">
        <v>5</v>
      </c>
      <c r="J50" s="124">
        <v>5</v>
      </c>
      <c r="K50" s="124">
        <v>54</v>
      </c>
      <c r="L50" s="124">
        <v>182</v>
      </c>
      <c r="M50" s="124">
        <v>14</v>
      </c>
      <c r="N50" s="124">
        <v>7</v>
      </c>
      <c r="O50" s="124">
        <v>16</v>
      </c>
      <c r="P50" s="124">
        <v>78</v>
      </c>
      <c r="Q50" s="124">
        <v>53</v>
      </c>
      <c r="R50" s="124">
        <v>75</v>
      </c>
      <c r="S50" s="124">
        <v>266</v>
      </c>
      <c r="T50" s="124">
        <v>34</v>
      </c>
      <c r="U50" s="124">
        <v>91</v>
      </c>
      <c r="V50" s="124">
        <v>102</v>
      </c>
      <c r="W50" s="216">
        <v>615</v>
      </c>
      <c r="X50" s="124">
        <v>389</v>
      </c>
      <c r="Y50" s="124">
        <v>982</v>
      </c>
    </row>
    <row r="51" spans="1:25" s="32" customFormat="1" ht="24.9" customHeight="1">
      <c r="A51" s="138" t="s">
        <v>192</v>
      </c>
      <c r="B51" s="123">
        <v>1818</v>
      </c>
      <c r="C51" s="124">
        <v>644</v>
      </c>
      <c r="D51" s="124">
        <v>533</v>
      </c>
      <c r="E51" s="124">
        <v>4</v>
      </c>
      <c r="F51" s="124">
        <v>0</v>
      </c>
      <c r="G51" s="124">
        <v>182</v>
      </c>
      <c r="H51" s="124">
        <v>91</v>
      </c>
      <c r="I51" s="124">
        <v>3</v>
      </c>
      <c r="J51" s="124">
        <v>3</v>
      </c>
      <c r="K51" s="124">
        <v>22</v>
      </c>
      <c r="L51" s="124">
        <v>136</v>
      </c>
      <c r="M51" s="124">
        <v>8</v>
      </c>
      <c r="N51" s="124">
        <v>14</v>
      </c>
      <c r="O51" s="124">
        <v>16</v>
      </c>
      <c r="P51" s="124">
        <v>97</v>
      </c>
      <c r="Q51" s="124">
        <v>35</v>
      </c>
      <c r="R51" s="124">
        <v>117</v>
      </c>
      <c r="S51" s="124">
        <v>269</v>
      </c>
      <c r="T51" s="124">
        <v>34</v>
      </c>
      <c r="U51" s="124">
        <v>61</v>
      </c>
      <c r="V51" s="124">
        <v>82</v>
      </c>
      <c r="W51" s="216">
        <v>648</v>
      </c>
      <c r="X51" s="124">
        <v>273</v>
      </c>
      <c r="Y51" s="124">
        <v>897</v>
      </c>
    </row>
    <row r="52" spans="1:25" s="94" customFormat="1" ht="24.9" customHeight="1">
      <c r="A52" s="128"/>
      <c r="B52" s="116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8"/>
      <c r="R52" s="118"/>
      <c r="S52" s="119"/>
      <c r="T52" s="119"/>
      <c r="U52" s="117"/>
      <c r="V52" s="117"/>
      <c r="W52" s="218"/>
      <c r="X52" s="117"/>
      <c r="Y52" s="117"/>
    </row>
    <row r="53" spans="1:25" ht="55.95" customHeight="1">
      <c r="A53" s="318" t="s">
        <v>184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120"/>
      <c r="O53" s="120"/>
      <c r="P53" s="120"/>
      <c r="Q53" s="120"/>
      <c r="R53" s="120"/>
      <c r="S53" s="120"/>
      <c r="T53" s="120"/>
      <c r="U53" s="121"/>
      <c r="V53" s="121"/>
      <c r="W53" s="219"/>
      <c r="X53" s="113"/>
      <c r="Y53" s="113"/>
    </row>
  </sheetData>
  <mergeCells count="23">
    <mergeCell ref="A2:L2"/>
    <mergeCell ref="W2:Y2"/>
    <mergeCell ref="A53:M53"/>
    <mergeCell ref="C3:C5"/>
    <mergeCell ref="D3:D5"/>
    <mergeCell ref="F3:F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X3:X5"/>
    <mergeCell ref="Y3:Y5"/>
    <mergeCell ref="S3:S5"/>
    <mergeCell ref="T3:T5"/>
    <mergeCell ref="U3:U5"/>
    <mergeCell ref="V3:V5"/>
    <mergeCell ref="W3:W5"/>
  </mergeCells>
  <phoneticPr fontId="11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2" orientation="portrait" r:id="rId1"/>
  <headerFooter differentOddEven="1">
    <oddHeader>&amp;L&amp;22人　　口</oddHeader>
    <evenHeader>&amp;R&amp;22人　　口</even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018(1)</vt:lpstr>
      <vt:lpstr>018 (2)</vt:lpstr>
      <vt:lpstr>018(3)</vt:lpstr>
      <vt:lpstr>018(4)</vt:lpstr>
      <vt:lpstr>018(5)</vt:lpstr>
      <vt:lpstr>018(6)</vt:lpstr>
      <vt:lpstr>018(7)</vt:lpstr>
      <vt:lpstr>018(8)(9)</vt:lpstr>
      <vt:lpstr>018(10)</vt:lpstr>
      <vt:lpstr>'018(1)'!Print_Area</vt:lpstr>
      <vt:lpstr>'018(3)'!Print_Area</vt:lpstr>
      <vt:lpstr>'018(4)'!Print_Area</vt:lpstr>
      <vt:lpstr>'018(5)'!Print_Area</vt:lpstr>
      <vt:lpstr>'018(6)'!Print_Area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920032</dc:creator>
  <cp:lastModifiedBy>二宮 理紗</cp:lastModifiedBy>
  <cp:lastPrinted>2025-02-25T00:41:02Z</cp:lastPrinted>
  <dcterms:created xsi:type="dcterms:W3CDTF">2012-02-14T06:28:12Z</dcterms:created>
  <dcterms:modified xsi:type="dcterms:W3CDTF">2025-02-25T00:58:56Z</dcterms:modified>
</cp:coreProperties>
</file>