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51~100\"/>
    </mc:Choice>
  </mc:AlternateContent>
  <xr:revisionPtr revIDLastSave="0" documentId="13_ncr:1_{343BC8A0-A155-4C5E-90B9-D1363FFB401A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42-072" sheetId="7" r:id="rId1"/>
  </sheets>
  <definedNames>
    <definedName name="_xlnm.Print_Area" localSheetId="0">'142-072'!$A$1:$G$49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7" l="1"/>
  <c r="B7" i="7" s="1"/>
  <c r="B6" i="7" s="1"/>
  <c r="B8" i="7"/>
  <c r="C41" i="7" l="1"/>
  <c r="C40" i="7"/>
  <c r="C47" i="7"/>
  <c r="B47" i="7"/>
  <c r="C46" i="7"/>
  <c r="B46" i="7"/>
  <c r="C45" i="7"/>
  <c r="B45" i="7"/>
  <c r="G44" i="7"/>
  <c r="F44" i="7"/>
  <c r="E44" i="7"/>
  <c r="D44" i="7"/>
  <c r="C42" i="7"/>
  <c r="B42" i="7"/>
  <c r="B41" i="7"/>
  <c r="B40" i="7"/>
  <c r="C39" i="7"/>
  <c r="B39" i="7"/>
  <c r="F38" i="7"/>
  <c r="E38" i="7"/>
  <c r="D38" i="7"/>
  <c r="C36" i="7"/>
  <c r="B36" i="7"/>
  <c r="C35" i="7"/>
  <c r="B35" i="7"/>
  <c r="C34" i="7"/>
  <c r="B34" i="7"/>
  <c r="C33" i="7"/>
  <c r="B33" i="7"/>
  <c r="C32" i="7"/>
  <c r="B32" i="7"/>
  <c r="C31" i="7"/>
  <c r="B31" i="7"/>
  <c r="G30" i="7"/>
  <c r="F30" i="7"/>
  <c r="E30" i="7"/>
  <c r="D30" i="7"/>
  <c r="C28" i="7"/>
  <c r="B28" i="7"/>
  <c r="C27" i="7"/>
  <c r="B27" i="7"/>
  <c r="G26" i="7"/>
  <c r="F26" i="7"/>
  <c r="E26" i="7"/>
  <c r="D26" i="7"/>
  <c r="C24" i="7"/>
  <c r="C23" i="7" s="1"/>
  <c r="B24" i="7"/>
  <c r="B23" i="7" s="1"/>
  <c r="G23" i="7"/>
  <c r="F23" i="7"/>
  <c r="E23" i="7"/>
  <c r="D23" i="7"/>
  <c r="C21" i="7"/>
  <c r="C20" i="7" s="1"/>
  <c r="B21" i="7"/>
  <c r="B20" i="7" s="1"/>
  <c r="G20" i="7"/>
  <c r="F20" i="7"/>
  <c r="E20" i="7"/>
  <c r="D20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G7" i="7"/>
  <c r="F7" i="7"/>
  <c r="E7" i="7"/>
  <c r="D7" i="7"/>
  <c r="B26" i="7" l="1"/>
  <c r="C44" i="7"/>
  <c r="B30" i="7"/>
  <c r="E8" i="7"/>
  <c r="E6" i="7" s="1"/>
  <c r="C30" i="7"/>
  <c r="B44" i="7"/>
  <c r="G38" i="7"/>
  <c r="G8" i="7" s="1"/>
  <c r="G6" i="7" s="1"/>
  <c r="F8" i="7"/>
  <c r="F6" i="7" s="1"/>
  <c r="B38" i="7"/>
  <c r="C38" i="7"/>
  <c r="C26" i="7"/>
  <c r="D8" i="7"/>
  <c r="D6" i="7" s="1"/>
  <c r="C7" i="7"/>
  <c r="C8" i="7" l="1"/>
  <c r="C6" i="7" s="1"/>
</calcChain>
</file>

<file path=xl/sharedStrings.xml><?xml version="1.0" encoding="utf-8"?>
<sst xmlns="http://schemas.openxmlformats.org/spreadsheetml/2006/main" count="48" uniqueCount="45">
  <si>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</si>
  <si>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</si>
  <si>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</si>
  <si>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</si>
  <si>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</si>
  <si>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</si>
  <si>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</si>
  <si>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</si>
  <si>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</si>
  <si>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</si>
  <si>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</si>
  <si>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</si>
  <si>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</si>
  <si>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</si>
  <si>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</si>
  <si>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</si>
  <si>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</si>
  <si>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</si>
  <si>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</si>
  <si>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</si>
  <si>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</si>
  <si>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</si>
  <si>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</si>
  <si>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</si>
  <si>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</si>
  <si>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</si>
  <si>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</si>
  <si>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</si>
  <si>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市 町 村</t>
    <phoneticPr fontId="1"/>
  </si>
  <si>
    <t>総       数</t>
    <phoneticPr fontId="1"/>
  </si>
  <si>
    <t>針   葉   樹</t>
    <phoneticPr fontId="1"/>
  </si>
  <si>
    <t>広   葉   樹</t>
    <phoneticPr fontId="1"/>
  </si>
  <si>
    <t>面    積</t>
    <phoneticPr fontId="1"/>
  </si>
  <si>
    <t>材　  積</t>
    <phoneticPr fontId="1"/>
  </si>
  <si>
    <t>材　　積</t>
    <phoneticPr fontId="1"/>
  </si>
  <si>
    <t xml:space="preserve">注　数値については推定値（皆伐、択伐、間伐の合計）
資料提供　県森林経営課
</t>
    <rPh sb="32" eb="34">
      <t>シンリン</t>
    </rPh>
    <rPh sb="34" eb="36">
      <t>ケイエイ</t>
    </rPh>
    <phoneticPr fontId="1"/>
  </si>
  <si>
    <r>
      <t xml:space="preserve">      単位：ha(面積)、百m</t>
    </r>
    <r>
      <rPr>
        <vertAlign val="superscript"/>
        <sz val="16"/>
        <rFont val="ＭＳ 明朝"/>
        <family val="1"/>
        <charset val="128"/>
      </rPr>
      <t>3</t>
    </r>
    <r>
      <rPr>
        <sz val="16"/>
        <rFont val="ＭＳ 明朝"/>
        <family val="1"/>
        <charset val="128"/>
      </rPr>
      <t>(材積)</t>
    </r>
    <rPh sb="16" eb="17">
      <t>ヒャク</t>
    </rPh>
    <phoneticPr fontId="1"/>
  </si>
  <si>
    <t>綾    町</t>
  </si>
  <si>
    <t>美 郷 町</t>
    <rPh sb="0" eb="1">
      <t>ビ</t>
    </rPh>
    <rPh sb="2" eb="3">
      <t>ゴウ</t>
    </rPh>
    <rPh sb="4" eb="5">
      <t>マチ</t>
    </rPh>
    <phoneticPr fontId="8"/>
  </si>
  <si>
    <t>日之影町</t>
    <phoneticPr fontId="8"/>
  </si>
  <si>
    <t>五ケ瀬町</t>
    <phoneticPr fontId="8"/>
  </si>
  <si>
    <t>総　　数</t>
    <phoneticPr fontId="1"/>
  </si>
  <si>
    <t>市　　計</t>
    <phoneticPr fontId="1"/>
  </si>
  <si>
    <t>郡　　計</t>
    <phoneticPr fontId="1"/>
  </si>
  <si>
    <r>
      <rPr>
        <sz val="22"/>
        <rFont val="ＭＳ ゴシック"/>
        <family val="3"/>
        <charset val="128"/>
      </rPr>
      <t xml:space="preserve">72．民　有　林　伐　採　面　積　と　材　積 </t>
    </r>
    <r>
      <rPr>
        <sz val="18"/>
        <rFont val="ＭＳ Ｐ明朝"/>
        <family val="1"/>
        <charset val="128"/>
      </rPr>
      <t>（令和６年度）</t>
    </r>
    <rPh sb="24" eb="2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</si>
</sst>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 &quot;-&quot;;_ @_ "/>
  </numFmts>
  <fonts count="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Ｐ明朝"/>
      <family val="1"/>
      <charset val="128"/>
    </font>
    <font>
      <vertAlign val="superscript"/>
      <sz val="16"/>
      <name val="ＭＳ 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2" borderId="0"/>
  </cellStyleXfs>
  <cellXfs count="28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distributed" vertical="distributed"/>
    </xf>
    <xf numFmtId="0" fontId="4" fillId="0" borderId="8" xfId="0" applyFont="1" applyFill="1" applyBorder="1" applyAlignment="1">
      <alignment horizontal="distributed" vertical="distributed" justifyLastLine="1"/>
    </xf>
    <xf numFmtId="0" fontId="4" fillId="0" borderId="8" xfId="0" applyFont="1" applyFill="1" applyBorder="1" applyAlignment="1">
      <alignment horizontal="right" vertical="center" indent="1"/>
    </xf>
    <xf numFmtId="0" fontId="2" fillId="0" borderId="11" xfId="0" applyFont="1" applyFill="1" applyBorder="1"/>
    <xf numFmtId="0" fontId="4" fillId="0" borderId="10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right"/>
    </xf>
    <xf numFmtId="0" fontId="4" fillId="2" borderId="5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tabSelected="1" showOutlineSymbols="0" zoomScale="70" zoomScaleNormal="70" zoomScaleSheetLayoutView="70" workbookViewId="0">
      <selection activeCell="D10" sqref="D10"/>
    </sheetView>
  </sheetViews>
  <sheetFormatPr defaultColWidth="11.33203125" defaultRowHeight="12" x14ac:dyDescent="0.15"/>
  <cols>
    <col min="1" max="1" width="19.1640625" style="1" customWidth="1"/>
    <col min="2" max="7" width="16.58203125" style="1" customWidth="1"/>
    <col min="8" max="8" width="17.33203125" style="1" customWidth="1"/>
    <col min="9" max="16384" width="11.33203125" style="1"/>
  </cols>
  <sheetData>
    <row r="1" spans="1:7" ht="25.5" customHeight="1" x14ac:dyDescent="0.15">
      <c r="A1" s="25" t="s">
        <v>44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36</v>
      </c>
      <c r="B2" s="27"/>
      <c r="C2" s="27"/>
      <c r="D2" s="27"/>
      <c r="E2" s="27"/>
      <c r="F2" s="27"/>
      <c r="G2" s="27"/>
    </row>
    <row r="3" spans="1:7" ht="30" customHeight="1" x14ac:dyDescent="0.15">
      <c r="A3" s="21" t="s">
        <v>28</v>
      </c>
      <c r="B3" s="3" t="s">
        <v>29</v>
      </c>
      <c r="C3" s="4"/>
      <c r="D3" s="3" t="s">
        <v>30</v>
      </c>
      <c r="E3" s="5"/>
      <c r="F3" s="3" t="s">
        <v>31</v>
      </c>
      <c r="G3" s="5"/>
    </row>
    <row r="4" spans="1:7" ht="30" customHeight="1" x14ac:dyDescent="0.15">
      <c r="A4" s="22"/>
      <c r="B4" s="6" t="s">
        <v>32</v>
      </c>
      <c r="C4" s="6" t="s">
        <v>33</v>
      </c>
      <c r="D4" s="6" t="s">
        <v>32</v>
      </c>
      <c r="E4" s="6" t="s">
        <v>34</v>
      </c>
      <c r="F4" s="7" t="s">
        <v>32</v>
      </c>
      <c r="G4" s="7" t="s">
        <v>33</v>
      </c>
    </row>
    <row r="5" spans="1:7" ht="22.05" customHeight="1" x14ac:dyDescent="0.15">
      <c r="A5" s="15"/>
      <c r="B5" s="8"/>
      <c r="C5" s="9"/>
      <c r="D5" s="9"/>
      <c r="E5" s="9"/>
      <c r="F5" s="9"/>
      <c r="G5" s="9"/>
    </row>
    <row r="6" spans="1:7" ht="27.6" customHeight="1" x14ac:dyDescent="0.15">
      <c r="A6" s="18" t="s">
        <v>41</v>
      </c>
      <c r="B6" s="10">
        <f>SUM(B7:B8)</f>
        <v>5510</v>
      </c>
      <c r="C6" s="11">
        <f t="shared" ref="C6:G6" si="0">SUM(C7:C8)</f>
        <v>21911</v>
      </c>
      <c r="D6" s="11">
        <f t="shared" si="0"/>
        <v>5300</v>
      </c>
      <c r="E6" s="11">
        <f t="shared" si="0"/>
        <v>21504</v>
      </c>
      <c r="F6" s="11">
        <f t="shared" si="0"/>
        <v>210</v>
      </c>
      <c r="G6" s="11">
        <f t="shared" si="0"/>
        <v>407</v>
      </c>
    </row>
    <row r="7" spans="1:7" ht="27.6" customHeight="1" x14ac:dyDescent="0.15">
      <c r="A7" s="18" t="s">
        <v>42</v>
      </c>
      <c r="B7" s="10">
        <f>SUM(B10:B18)</f>
        <v>3325</v>
      </c>
      <c r="C7" s="11">
        <f t="shared" ref="C7:G7" si="1">SUM(C10:C18)</f>
        <v>13523</v>
      </c>
      <c r="D7" s="11">
        <f t="shared" si="1"/>
        <v>3213</v>
      </c>
      <c r="E7" s="11">
        <f t="shared" si="1"/>
        <v>13308</v>
      </c>
      <c r="F7" s="11">
        <f t="shared" si="1"/>
        <v>112</v>
      </c>
      <c r="G7" s="11">
        <f t="shared" si="1"/>
        <v>215</v>
      </c>
    </row>
    <row r="8" spans="1:7" ht="27.6" customHeight="1" x14ac:dyDescent="0.15">
      <c r="A8" s="18" t="s">
        <v>43</v>
      </c>
      <c r="B8" s="10">
        <f>SUM(B20,B23,B26,B30,B38,B44)</f>
        <v>2185</v>
      </c>
      <c r="C8" s="11">
        <f t="shared" ref="C8:G8" si="2">SUM(C20,C23,C26,C30,C38,C44)</f>
        <v>8388</v>
      </c>
      <c r="D8" s="11">
        <f t="shared" si="2"/>
        <v>2087</v>
      </c>
      <c r="E8" s="11">
        <f t="shared" si="2"/>
        <v>8196</v>
      </c>
      <c r="F8" s="11">
        <f t="shared" si="2"/>
        <v>98</v>
      </c>
      <c r="G8" s="11">
        <f t="shared" si="2"/>
        <v>192</v>
      </c>
    </row>
    <row r="9" spans="1:7" ht="22.05" customHeight="1" x14ac:dyDescent="0.15">
      <c r="A9" s="18"/>
      <c r="B9" s="10"/>
      <c r="C9" s="11"/>
      <c r="D9" s="11"/>
      <c r="E9" s="11"/>
      <c r="F9" s="11"/>
      <c r="G9" s="11"/>
    </row>
    <row r="10" spans="1:7" ht="27.6" customHeight="1" x14ac:dyDescent="0.15">
      <c r="A10" s="19" t="s">
        <v>0</v>
      </c>
      <c r="B10" s="10">
        <f>SUM(D10,F10)</f>
        <v>236</v>
      </c>
      <c r="C10" s="11">
        <f>SUM(E10,G10)</f>
        <v>1411</v>
      </c>
      <c r="D10" s="11">
        <v>231</v>
      </c>
      <c r="E10" s="11">
        <v>1401</v>
      </c>
      <c r="F10" s="11">
        <v>5</v>
      </c>
      <c r="G10" s="11">
        <v>10</v>
      </c>
    </row>
    <row r="11" spans="1:7" ht="27.6" customHeight="1" x14ac:dyDescent="0.15">
      <c r="A11" s="19" t="s">
        <v>1</v>
      </c>
      <c r="B11" s="10">
        <f t="shared" ref="B11:C18" si="3">SUM(D11,F11)</f>
        <v>316</v>
      </c>
      <c r="C11" s="11">
        <f t="shared" si="3"/>
        <v>1923</v>
      </c>
      <c r="D11" s="11">
        <v>296</v>
      </c>
      <c r="E11" s="11">
        <v>1885</v>
      </c>
      <c r="F11" s="11">
        <v>20</v>
      </c>
      <c r="G11" s="11">
        <v>38</v>
      </c>
    </row>
    <row r="12" spans="1:7" ht="27.6" customHeight="1" x14ac:dyDescent="0.15">
      <c r="A12" s="19" t="s">
        <v>2</v>
      </c>
      <c r="B12" s="10">
        <f t="shared" si="3"/>
        <v>1134</v>
      </c>
      <c r="C12" s="11">
        <f t="shared" si="3"/>
        <v>3074</v>
      </c>
      <c r="D12" s="11">
        <v>1109</v>
      </c>
      <c r="E12" s="11">
        <v>3024</v>
      </c>
      <c r="F12" s="11">
        <v>25</v>
      </c>
      <c r="G12" s="11">
        <v>50</v>
      </c>
    </row>
    <row r="13" spans="1:7" ht="27.6" customHeight="1" x14ac:dyDescent="0.15">
      <c r="A13" s="19" t="s">
        <v>3</v>
      </c>
      <c r="B13" s="10">
        <f t="shared" si="3"/>
        <v>380</v>
      </c>
      <c r="C13" s="11">
        <f t="shared" si="3"/>
        <v>1705</v>
      </c>
      <c r="D13" s="11">
        <v>349</v>
      </c>
      <c r="E13" s="11">
        <v>1646</v>
      </c>
      <c r="F13" s="11">
        <v>31</v>
      </c>
      <c r="G13" s="11">
        <v>59</v>
      </c>
    </row>
    <row r="14" spans="1:7" ht="27.6" customHeight="1" x14ac:dyDescent="0.15">
      <c r="A14" s="19" t="s">
        <v>4</v>
      </c>
      <c r="B14" s="10">
        <f t="shared" si="3"/>
        <v>159</v>
      </c>
      <c r="C14" s="11">
        <f t="shared" si="3"/>
        <v>878</v>
      </c>
      <c r="D14" s="11">
        <v>159</v>
      </c>
      <c r="E14" s="11">
        <v>878</v>
      </c>
      <c r="F14" s="11">
        <v>0</v>
      </c>
      <c r="G14" s="11">
        <v>0</v>
      </c>
    </row>
    <row r="15" spans="1:7" ht="27.6" customHeight="1" x14ac:dyDescent="0.15">
      <c r="A15" s="19" t="s">
        <v>5</v>
      </c>
      <c r="B15" s="10">
        <f t="shared" si="3"/>
        <v>281</v>
      </c>
      <c r="C15" s="11">
        <f t="shared" si="3"/>
        <v>861</v>
      </c>
      <c r="D15" s="11">
        <v>279</v>
      </c>
      <c r="E15" s="11">
        <v>857</v>
      </c>
      <c r="F15" s="11">
        <v>2</v>
      </c>
      <c r="G15" s="11">
        <v>4</v>
      </c>
    </row>
    <row r="16" spans="1:7" ht="27.6" customHeight="1" x14ac:dyDescent="0.15">
      <c r="A16" s="19" t="s">
        <v>6</v>
      </c>
      <c r="B16" s="10">
        <f t="shared" si="3"/>
        <v>435</v>
      </c>
      <c r="C16" s="11">
        <f t="shared" si="3"/>
        <v>1874</v>
      </c>
      <c r="D16" s="11">
        <v>412</v>
      </c>
      <c r="E16" s="11">
        <v>1831</v>
      </c>
      <c r="F16" s="11">
        <v>23</v>
      </c>
      <c r="G16" s="11">
        <v>43</v>
      </c>
    </row>
    <row r="17" spans="1:7" ht="27.6" customHeight="1" x14ac:dyDescent="0.15">
      <c r="A17" s="19" t="s">
        <v>7</v>
      </c>
      <c r="B17" s="10">
        <f t="shared" si="3"/>
        <v>186</v>
      </c>
      <c r="C17" s="11">
        <f t="shared" si="3"/>
        <v>826</v>
      </c>
      <c r="D17" s="11">
        <v>181</v>
      </c>
      <c r="E17" s="11">
        <v>817</v>
      </c>
      <c r="F17" s="11">
        <v>5</v>
      </c>
      <c r="G17" s="11">
        <v>9</v>
      </c>
    </row>
    <row r="18" spans="1:7" ht="27.6" customHeight="1" x14ac:dyDescent="0.15">
      <c r="A18" s="19" t="s">
        <v>8</v>
      </c>
      <c r="B18" s="10">
        <f t="shared" si="3"/>
        <v>198</v>
      </c>
      <c r="C18" s="11">
        <f t="shared" si="3"/>
        <v>971</v>
      </c>
      <c r="D18" s="11">
        <v>197</v>
      </c>
      <c r="E18" s="11">
        <v>969</v>
      </c>
      <c r="F18" s="11">
        <v>1</v>
      </c>
      <c r="G18" s="11">
        <v>2</v>
      </c>
    </row>
    <row r="19" spans="1:7" ht="22.05" customHeight="1" x14ac:dyDescent="0.15">
      <c r="A19" s="16"/>
      <c r="B19" s="12"/>
      <c r="C19" s="13"/>
      <c r="D19" s="13"/>
      <c r="E19" s="13"/>
      <c r="F19" s="13"/>
      <c r="G19" s="13"/>
    </row>
    <row r="20" spans="1:7" ht="27.6" customHeight="1" x14ac:dyDescent="0.15">
      <c r="A20" s="17" t="s">
        <v>9</v>
      </c>
      <c r="B20" s="12">
        <f t="shared" ref="B20:G20" si="4">SUM(B21)</f>
        <v>71</v>
      </c>
      <c r="C20" s="13">
        <f t="shared" si="4"/>
        <v>204</v>
      </c>
      <c r="D20" s="13">
        <f t="shared" si="4"/>
        <v>66</v>
      </c>
      <c r="E20" s="13">
        <f t="shared" si="4"/>
        <v>195</v>
      </c>
      <c r="F20" s="13">
        <f t="shared" si="4"/>
        <v>5</v>
      </c>
      <c r="G20" s="13">
        <f t="shared" si="4"/>
        <v>9</v>
      </c>
    </row>
    <row r="21" spans="1:7" ht="27.6" customHeight="1" x14ac:dyDescent="0.15">
      <c r="A21" s="19" t="s">
        <v>10</v>
      </c>
      <c r="B21" s="10">
        <f>SUM(D21,F21)</f>
        <v>71</v>
      </c>
      <c r="C21" s="11">
        <f>SUM(E21,G21)</f>
        <v>204</v>
      </c>
      <c r="D21" s="11">
        <v>66</v>
      </c>
      <c r="E21" s="11">
        <v>195</v>
      </c>
      <c r="F21" s="11">
        <v>5</v>
      </c>
      <c r="G21" s="11">
        <v>9</v>
      </c>
    </row>
    <row r="22" spans="1:7" ht="22.05" customHeight="1" x14ac:dyDescent="0.15">
      <c r="A22" s="16"/>
      <c r="B22" s="12"/>
      <c r="C22" s="13"/>
      <c r="D22" s="13"/>
      <c r="E22" s="13"/>
      <c r="F22" s="13"/>
      <c r="G22" s="13"/>
    </row>
    <row r="23" spans="1:7" ht="27.6" customHeight="1" x14ac:dyDescent="0.15">
      <c r="A23" s="17" t="s">
        <v>11</v>
      </c>
      <c r="B23" s="12">
        <f t="shared" ref="B23:G23" si="5">SUM(B24)</f>
        <v>33</v>
      </c>
      <c r="C23" s="13">
        <f t="shared" si="5"/>
        <v>179</v>
      </c>
      <c r="D23" s="13">
        <f t="shared" si="5"/>
        <v>33</v>
      </c>
      <c r="E23" s="13">
        <f t="shared" si="5"/>
        <v>179</v>
      </c>
      <c r="F23" s="13">
        <f t="shared" si="5"/>
        <v>0</v>
      </c>
      <c r="G23" s="13">
        <f t="shared" si="5"/>
        <v>0</v>
      </c>
    </row>
    <row r="24" spans="1:7" ht="27.6" customHeight="1" x14ac:dyDescent="0.15">
      <c r="A24" s="19" t="s">
        <v>12</v>
      </c>
      <c r="B24" s="10">
        <f>SUM(D24,F24)</f>
        <v>33</v>
      </c>
      <c r="C24" s="11">
        <f>SUM(E24,G24)</f>
        <v>179</v>
      </c>
      <c r="D24" s="11">
        <v>33</v>
      </c>
      <c r="E24" s="11">
        <v>179</v>
      </c>
      <c r="F24" s="11">
        <v>0</v>
      </c>
      <c r="G24" s="11">
        <v>0</v>
      </c>
    </row>
    <row r="25" spans="1:7" ht="22.05" customHeight="1" x14ac:dyDescent="0.15">
      <c r="A25" s="16"/>
      <c r="B25" s="12"/>
      <c r="C25" s="13"/>
      <c r="D25" s="13"/>
      <c r="E25" s="13"/>
      <c r="F25" s="13"/>
      <c r="G25" s="13"/>
    </row>
    <row r="26" spans="1:7" ht="27.6" customHeight="1" x14ac:dyDescent="0.15">
      <c r="A26" s="17" t="s">
        <v>13</v>
      </c>
      <c r="B26" s="12">
        <f t="shared" ref="B26:G26" si="6">SUM(B27:B28)</f>
        <v>47</v>
      </c>
      <c r="C26" s="13">
        <f t="shared" si="6"/>
        <v>313</v>
      </c>
      <c r="D26" s="13">
        <f t="shared" si="6"/>
        <v>46</v>
      </c>
      <c r="E26" s="13">
        <f t="shared" si="6"/>
        <v>311</v>
      </c>
      <c r="F26" s="13">
        <f t="shared" si="6"/>
        <v>1</v>
      </c>
      <c r="G26" s="13">
        <f t="shared" si="6"/>
        <v>2</v>
      </c>
    </row>
    <row r="27" spans="1:7" ht="27.6" customHeight="1" x14ac:dyDescent="0.15">
      <c r="A27" s="19" t="s">
        <v>14</v>
      </c>
      <c r="B27" s="10">
        <f>SUM(D27,F27)</f>
        <v>18</v>
      </c>
      <c r="C27" s="11">
        <f>SUM(E27,G27)</f>
        <v>128</v>
      </c>
      <c r="D27" s="11">
        <v>18</v>
      </c>
      <c r="E27" s="11">
        <v>128</v>
      </c>
      <c r="F27" s="11">
        <v>0</v>
      </c>
      <c r="G27" s="11">
        <v>0</v>
      </c>
    </row>
    <row r="28" spans="1:7" ht="27.6" customHeight="1" x14ac:dyDescent="0.15">
      <c r="A28" s="19" t="s">
        <v>37</v>
      </c>
      <c r="B28" s="10">
        <f>SUM(D28,F28)</f>
        <v>29</v>
      </c>
      <c r="C28" s="11">
        <f>SUM(E28,G28)</f>
        <v>185</v>
      </c>
      <c r="D28" s="11">
        <v>28</v>
      </c>
      <c r="E28" s="11">
        <v>183</v>
      </c>
      <c r="F28" s="11">
        <v>1</v>
      </c>
      <c r="G28" s="11">
        <v>2</v>
      </c>
    </row>
    <row r="29" spans="1:7" ht="22.05" customHeight="1" x14ac:dyDescent="0.15">
      <c r="A29" s="16"/>
      <c r="B29" s="12"/>
      <c r="C29" s="13"/>
      <c r="D29" s="13"/>
      <c r="E29" s="13"/>
      <c r="F29" s="13"/>
      <c r="G29" s="13"/>
    </row>
    <row r="30" spans="1:7" ht="27.6" customHeight="1" x14ac:dyDescent="0.15">
      <c r="A30" s="17" t="s">
        <v>15</v>
      </c>
      <c r="B30" s="12">
        <f t="shared" ref="B30:G30" si="7">SUM(B31:B36)</f>
        <v>328</v>
      </c>
      <c r="C30" s="13">
        <f t="shared" si="7"/>
        <v>1063</v>
      </c>
      <c r="D30" s="13">
        <f t="shared" si="7"/>
        <v>311</v>
      </c>
      <c r="E30" s="13">
        <f t="shared" si="7"/>
        <v>1030</v>
      </c>
      <c r="F30" s="13">
        <f t="shared" si="7"/>
        <v>17</v>
      </c>
      <c r="G30" s="13">
        <f t="shared" si="7"/>
        <v>33</v>
      </c>
    </row>
    <row r="31" spans="1:7" ht="27.6" customHeight="1" x14ac:dyDescent="0.15">
      <c r="A31" s="19" t="s">
        <v>16</v>
      </c>
      <c r="B31" s="10">
        <f t="shared" ref="B31:C36" si="8">SUM(D31,F31)</f>
        <v>6</v>
      </c>
      <c r="C31" s="11">
        <f t="shared" si="8"/>
        <v>27</v>
      </c>
      <c r="D31" s="11">
        <v>3</v>
      </c>
      <c r="E31" s="11">
        <v>21</v>
      </c>
      <c r="F31" s="11">
        <v>3</v>
      </c>
      <c r="G31" s="11">
        <v>6</v>
      </c>
    </row>
    <row r="32" spans="1:7" ht="27.6" customHeight="1" x14ac:dyDescent="0.15">
      <c r="A32" s="19" t="s">
        <v>17</v>
      </c>
      <c r="B32" s="10">
        <f t="shared" si="8"/>
        <v>6</v>
      </c>
      <c r="C32" s="11">
        <f t="shared" si="8"/>
        <v>35</v>
      </c>
      <c r="D32" s="11">
        <v>5</v>
      </c>
      <c r="E32" s="11">
        <v>33</v>
      </c>
      <c r="F32" s="11">
        <v>1</v>
      </c>
      <c r="G32" s="11">
        <v>2</v>
      </c>
    </row>
    <row r="33" spans="1:7" ht="27.6" customHeight="1" x14ac:dyDescent="0.15">
      <c r="A33" s="19" t="s">
        <v>18</v>
      </c>
      <c r="B33" s="10">
        <f t="shared" si="8"/>
        <v>250</v>
      </c>
      <c r="C33" s="11">
        <f t="shared" si="8"/>
        <v>671</v>
      </c>
      <c r="D33" s="11">
        <v>248</v>
      </c>
      <c r="E33" s="11">
        <v>667</v>
      </c>
      <c r="F33" s="11">
        <v>2</v>
      </c>
      <c r="G33" s="11">
        <v>4</v>
      </c>
    </row>
    <row r="34" spans="1:7" ht="27.6" customHeight="1" x14ac:dyDescent="0.15">
      <c r="A34" s="19" t="s">
        <v>19</v>
      </c>
      <c r="B34" s="10">
        <f t="shared" si="8"/>
        <v>32</v>
      </c>
      <c r="C34" s="11">
        <f t="shared" si="8"/>
        <v>146</v>
      </c>
      <c r="D34" s="11">
        <v>28</v>
      </c>
      <c r="E34" s="11">
        <v>138</v>
      </c>
      <c r="F34" s="11">
        <v>4</v>
      </c>
      <c r="G34" s="11">
        <v>8</v>
      </c>
    </row>
    <row r="35" spans="1:7" ht="27.6" customHeight="1" x14ac:dyDescent="0.15">
      <c r="A35" s="19" t="s">
        <v>20</v>
      </c>
      <c r="B35" s="10">
        <f t="shared" si="8"/>
        <v>18</v>
      </c>
      <c r="C35" s="11">
        <f t="shared" si="8"/>
        <v>127</v>
      </c>
      <c r="D35" s="11">
        <v>17</v>
      </c>
      <c r="E35" s="11">
        <v>125</v>
      </c>
      <c r="F35" s="11">
        <v>1</v>
      </c>
      <c r="G35" s="11">
        <v>2</v>
      </c>
    </row>
    <row r="36" spans="1:7" ht="27.6" customHeight="1" x14ac:dyDescent="0.15">
      <c r="A36" s="19" t="s">
        <v>21</v>
      </c>
      <c r="B36" s="10">
        <f t="shared" si="8"/>
        <v>16</v>
      </c>
      <c r="C36" s="11">
        <f t="shared" si="8"/>
        <v>57</v>
      </c>
      <c r="D36" s="11">
        <v>10</v>
      </c>
      <c r="E36" s="11">
        <v>46</v>
      </c>
      <c r="F36" s="11">
        <v>6</v>
      </c>
      <c r="G36" s="11">
        <v>11</v>
      </c>
    </row>
    <row r="37" spans="1:7" ht="22.05" customHeight="1" x14ac:dyDescent="0.15">
      <c r="A37" s="16"/>
      <c r="B37" s="12"/>
      <c r="C37" s="13"/>
      <c r="D37" s="13"/>
      <c r="E37" s="13"/>
      <c r="F37" s="13"/>
      <c r="G37" s="13"/>
    </row>
    <row r="38" spans="1:7" ht="27.6" customHeight="1" x14ac:dyDescent="0.15">
      <c r="A38" s="17" t="s">
        <v>22</v>
      </c>
      <c r="B38" s="12">
        <f t="shared" ref="B38:G38" si="9">SUM(B39:B42)</f>
        <v>1349</v>
      </c>
      <c r="C38" s="13">
        <f t="shared" si="9"/>
        <v>4779</v>
      </c>
      <c r="D38" s="13">
        <f t="shared" si="9"/>
        <v>1307</v>
      </c>
      <c r="E38" s="13">
        <f t="shared" si="9"/>
        <v>4695</v>
      </c>
      <c r="F38" s="13">
        <f t="shared" si="9"/>
        <v>42</v>
      </c>
      <c r="G38" s="13">
        <f t="shared" si="9"/>
        <v>84</v>
      </c>
    </row>
    <row r="39" spans="1:7" ht="27.6" customHeight="1" x14ac:dyDescent="0.15">
      <c r="A39" s="19" t="s">
        <v>23</v>
      </c>
      <c r="B39" s="10">
        <f t="shared" ref="B39:C42" si="10">SUM(D39,F39)</f>
        <v>145</v>
      </c>
      <c r="C39" s="11">
        <f t="shared" si="10"/>
        <v>466</v>
      </c>
      <c r="D39" s="11">
        <v>140</v>
      </c>
      <c r="E39" s="11">
        <v>456</v>
      </c>
      <c r="F39" s="11">
        <v>5</v>
      </c>
      <c r="G39" s="11">
        <v>10</v>
      </c>
    </row>
    <row r="40" spans="1:7" ht="27.6" customHeight="1" x14ac:dyDescent="0.15">
      <c r="A40" s="19" t="s">
        <v>24</v>
      </c>
      <c r="B40" s="10">
        <f t="shared" si="10"/>
        <v>209</v>
      </c>
      <c r="C40" s="11">
        <f t="shared" si="10"/>
        <v>715</v>
      </c>
      <c r="D40" s="11">
        <v>205</v>
      </c>
      <c r="E40" s="11">
        <v>707</v>
      </c>
      <c r="F40" s="11">
        <v>4</v>
      </c>
      <c r="G40" s="11">
        <v>8</v>
      </c>
    </row>
    <row r="41" spans="1:7" ht="27.6" customHeight="1" x14ac:dyDescent="0.15">
      <c r="A41" s="19" t="s">
        <v>25</v>
      </c>
      <c r="B41" s="10">
        <f t="shared" si="10"/>
        <v>378</v>
      </c>
      <c r="C41" s="11">
        <f t="shared" si="10"/>
        <v>987</v>
      </c>
      <c r="D41" s="11">
        <v>372</v>
      </c>
      <c r="E41" s="11">
        <v>975</v>
      </c>
      <c r="F41" s="11">
        <v>6</v>
      </c>
      <c r="G41" s="11">
        <v>12</v>
      </c>
    </row>
    <row r="42" spans="1:7" ht="27.6" customHeight="1" x14ac:dyDescent="0.15">
      <c r="A42" s="19" t="s">
        <v>38</v>
      </c>
      <c r="B42" s="10">
        <f t="shared" si="10"/>
        <v>617</v>
      </c>
      <c r="C42" s="11">
        <f t="shared" si="10"/>
        <v>2611</v>
      </c>
      <c r="D42" s="11">
        <v>590</v>
      </c>
      <c r="E42" s="11">
        <v>2557</v>
      </c>
      <c r="F42" s="11">
        <v>27</v>
      </c>
      <c r="G42" s="11">
        <v>54</v>
      </c>
    </row>
    <row r="43" spans="1:7" ht="22.05" customHeight="1" x14ac:dyDescent="0.15">
      <c r="A43" s="16"/>
      <c r="B43" s="12"/>
      <c r="C43" s="13"/>
      <c r="D43" s="13"/>
      <c r="E43" s="13"/>
      <c r="F43" s="13"/>
      <c r="G43" s="13"/>
    </row>
    <row r="44" spans="1:7" ht="27.6" customHeight="1" x14ac:dyDescent="0.15">
      <c r="A44" s="17" t="s">
        <v>26</v>
      </c>
      <c r="B44" s="12">
        <f t="shared" ref="B44:G44" si="11">SUM(B45:B47)</f>
        <v>357</v>
      </c>
      <c r="C44" s="13">
        <f t="shared" si="11"/>
        <v>1850</v>
      </c>
      <c r="D44" s="13">
        <f t="shared" si="11"/>
        <v>324</v>
      </c>
      <c r="E44" s="13">
        <f t="shared" si="11"/>
        <v>1786</v>
      </c>
      <c r="F44" s="13">
        <f t="shared" si="11"/>
        <v>33</v>
      </c>
      <c r="G44" s="13">
        <f t="shared" si="11"/>
        <v>64</v>
      </c>
    </row>
    <row r="45" spans="1:7" ht="27.6" customHeight="1" x14ac:dyDescent="0.15">
      <c r="A45" s="19" t="s">
        <v>27</v>
      </c>
      <c r="B45" s="10">
        <f t="shared" ref="B45:C47" si="12">SUM(D45,F45)</f>
        <v>154</v>
      </c>
      <c r="C45" s="11">
        <f t="shared" si="12"/>
        <v>877</v>
      </c>
      <c r="D45" s="11">
        <v>140</v>
      </c>
      <c r="E45" s="11">
        <v>851</v>
      </c>
      <c r="F45" s="11">
        <v>14</v>
      </c>
      <c r="G45" s="11">
        <v>26</v>
      </c>
    </row>
    <row r="46" spans="1:7" ht="27.6" customHeight="1" x14ac:dyDescent="0.15">
      <c r="A46" s="19" t="s">
        <v>39</v>
      </c>
      <c r="B46" s="10">
        <f t="shared" si="12"/>
        <v>110</v>
      </c>
      <c r="C46" s="11">
        <f t="shared" si="12"/>
        <v>440</v>
      </c>
      <c r="D46" s="11">
        <v>100</v>
      </c>
      <c r="E46" s="11">
        <v>420</v>
      </c>
      <c r="F46" s="11">
        <v>10</v>
      </c>
      <c r="G46" s="11">
        <v>20</v>
      </c>
    </row>
    <row r="47" spans="1:7" ht="27.6" customHeight="1" x14ac:dyDescent="0.15">
      <c r="A47" s="19" t="s">
        <v>40</v>
      </c>
      <c r="B47" s="10">
        <f t="shared" si="12"/>
        <v>93</v>
      </c>
      <c r="C47" s="11">
        <f t="shared" si="12"/>
        <v>533</v>
      </c>
      <c r="D47" s="11">
        <v>84</v>
      </c>
      <c r="E47" s="11">
        <v>515</v>
      </c>
      <c r="F47" s="11">
        <v>9</v>
      </c>
      <c r="G47" s="11">
        <v>18</v>
      </c>
    </row>
    <row r="48" spans="1:7" ht="22.05" customHeight="1" x14ac:dyDescent="0.15">
      <c r="A48" s="20"/>
      <c r="B48" s="14"/>
      <c r="C48" s="14"/>
      <c r="D48" s="14"/>
      <c r="E48" s="14"/>
      <c r="F48" s="14"/>
      <c r="G48" s="14"/>
    </row>
    <row r="49" spans="1:8" ht="82.5" customHeight="1" x14ac:dyDescent="0.15">
      <c r="A49" s="23" t="s">
        <v>35</v>
      </c>
      <c r="B49" s="24"/>
      <c r="C49" s="24"/>
      <c r="D49" s="24"/>
      <c r="E49" s="24"/>
      <c r="F49" s="24"/>
      <c r="G49" s="24"/>
    </row>
    <row r="50" spans="1:8" ht="37.5" customHeight="1" x14ac:dyDescent="0.15">
      <c r="B50" s="2"/>
      <c r="C50" s="2"/>
      <c r="D50" s="2"/>
      <c r="E50" s="2"/>
      <c r="F50" s="2"/>
      <c r="G50" s="2"/>
      <c r="H50" s="2"/>
    </row>
    <row r="51" spans="1:8" ht="21" customHeight="1" x14ac:dyDescent="0.15"/>
    <row r="52" spans="1:8" ht="20.25" customHeight="1" x14ac:dyDescent="0.15"/>
    <row r="53" spans="1:8" ht="82.5" customHeight="1" x14ac:dyDescent="0.15"/>
    <row r="54" spans="1:8" ht="12.9" customHeight="1" x14ac:dyDescent="0.15"/>
  </sheetData>
  <mergeCells count="4">
    <mergeCell ref="A3:A4"/>
    <mergeCell ref="A49:G49"/>
    <mergeCell ref="A1:G1"/>
    <mergeCell ref="A2:G2"/>
  </mergeCells>
  <phoneticPr fontId="1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horizontalDpi="300" verticalDpi="300" r:id="rId1"/>
  <headerFooter>
    <oddHeader>&amp;R&amp;22林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142-072</vt:lpstr>
      <vt:lpstr>'142-072'!Print_Area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増満 桃花</cp:lastModifiedBy>
  <cp:lastPrinted>2026-02-24T12:27:23Z</cp:lastPrinted>
  <dcterms:created xsi:type="dcterms:W3CDTF">2001-08-20T10:06:07Z</dcterms:created>
  <dcterms:modified xsi:type="dcterms:W3CDTF">2026-02-24T12:27:27Z</dcterms:modified>
</cp:coreProperties>
</file>