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1-3_照会（課内）\01企画分析担当\05(統計表１~150）\"/>
    </mc:Choice>
  </mc:AlternateContent>
  <xr:revisionPtr revIDLastSave="0" documentId="13_ncr:1_{37E1E001-090A-40CD-8868-8E93F78ED0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21" sheetId="3" r:id="rId1"/>
  </sheets>
  <definedNames>
    <definedName name="_xlnm.Print_Area" localSheetId="0">'021'!$A$1:$J$51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" l="1"/>
  <c r="B6" i="3"/>
  <c r="F48" i="3"/>
  <c r="F49" i="3"/>
  <c r="F47" i="3"/>
  <c r="F42" i="3"/>
  <c r="F43" i="3"/>
  <c r="F44" i="3"/>
  <c r="F41" i="3"/>
  <c r="F34" i="3"/>
  <c r="F35" i="3"/>
  <c r="F36" i="3"/>
  <c r="F37" i="3"/>
  <c r="F38" i="3"/>
  <c r="F33" i="3"/>
  <c r="F30" i="3"/>
  <c r="F29" i="3"/>
  <c r="F26" i="3"/>
  <c r="F23" i="3"/>
  <c r="F22" i="3" s="1"/>
  <c r="F13" i="3"/>
  <c r="F14" i="3"/>
  <c r="F15" i="3"/>
  <c r="F16" i="3"/>
  <c r="F17" i="3"/>
  <c r="F18" i="3"/>
  <c r="F19" i="3"/>
  <c r="F20" i="3"/>
  <c r="F12" i="3"/>
  <c r="B48" i="3"/>
  <c r="B49" i="3"/>
  <c r="B42" i="3"/>
  <c r="B43" i="3"/>
  <c r="B44" i="3"/>
  <c r="J44" i="3" s="1"/>
  <c r="B34" i="3"/>
  <c r="B35" i="3"/>
  <c r="B36" i="3"/>
  <c r="J36" i="3" s="1"/>
  <c r="B37" i="3"/>
  <c r="J37" i="3" s="1"/>
  <c r="B38" i="3"/>
  <c r="B30" i="3"/>
  <c r="B47" i="3"/>
  <c r="B41" i="3"/>
  <c r="B33" i="3"/>
  <c r="B29" i="3"/>
  <c r="B26" i="3"/>
  <c r="B25" i="3" s="1"/>
  <c r="B23" i="3"/>
  <c r="C46" i="3"/>
  <c r="D46" i="3"/>
  <c r="E46" i="3"/>
  <c r="G46" i="3"/>
  <c r="H46" i="3"/>
  <c r="I46" i="3"/>
  <c r="C40" i="3"/>
  <c r="D40" i="3"/>
  <c r="E40" i="3"/>
  <c r="G40" i="3"/>
  <c r="H40" i="3"/>
  <c r="I40" i="3"/>
  <c r="C32" i="3"/>
  <c r="D32" i="3"/>
  <c r="E32" i="3"/>
  <c r="G32" i="3"/>
  <c r="H32" i="3"/>
  <c r="I32" i="3"/>
  <c r="C28" i="3"/>
  <c r="D28" i="3"/>
  <c r="E28" i="3"/>
  <c r="G28" i="3"/>
  <c r="H28" i="3"/>
  <c r="I28" i="3"/>
  <c r="I25" i="3"/>
  <c r="H25" i="3"/>
  <c r="G25" i="3"/>
  <c r="E25" i="3"/>
  <c r="D25" i="3"/>
  <c r="C25" i="3"/>
  <c r="C22" i="3"/>
  <c r="D22" i="3"/>
  <c r="E22" i="3"/>
  <c r="G22" i="3"/>
  <c r="H22" i="3"/>
  <c r="I22" i="3"/>
  <c r="B13" i="3"/>
  <c r="B14" i="3"/>
  <c r="J14" i="3" s="1"/>
  <c r="B15" i="3"/>
  <c r="J15" i="3" s="1"/>
  <c r="B16" i="3"/>
  <c r="B17" i="3"/>
  <c r="B18" i="3"/>
  <c r="B19" i="3"/>
  <c r="B20" i="3"/>
  <c r="B12" i="3"/>
  <c r="C8" i="3"/>
  <c r="D8" i="3"/>
  <c r="E8" i="3"/>
  <c r="G8" i="3"/>
  <c r="H8" i="3"/>
  <c r="I8" i="3"/>
  <c r="J49" i="3" l="1"/>
  <c r="J48" i="3"/>
  <c r="J43" i="3"/>
  <c r="J41" i="3"/>
  <c r="J38" i="3"/>
  <c r="F28" i="3"/>
  <c r="J30" i="3"/>
  <c r="J29" i="3"/>
  <c r="J17" i="3"/>
  <c r="J19" i="3"/>
  <c r="J18" i="3"/>
  <c r="J16" i="3"/>
  <c r="J20" i="3"/>
  <c r="D10" i="3"/>
  <c r="D6" i="3" s="1"/>
  <c r="E10" i="3"/>
  <c r="J47" i="3"/>
  <c r="F40" i="3"/>
  <c r="J42" i="3"/>
  <c r="J35" i="3"/>
  <c r="J33" i="3"/>
  <c r="J34" i="3"/>
  <c r="G10" i="3"/>
  <c r="J26" i="3"/>
  <c r="J23" i="3"/>
  <c r="B22" i="3"/>
  <c r="J22" i="3" s="1"/>
  <c r="J12" i="3"/>
  <c r="J13" i="3"/>
  <c r="F8" i="3"/>
  <c r="F25" i="3"/>
  <c r="J25" i="3" s="1"/>
  <c r="F46" i="3"/>
  <c r="F32" i="3"/>
  <c r="B32" i="3"/>
  <c r="J32" i="3" s="1"/>
  <c r="B28" i="3"/>
  <c r="C10" i="3"/>
  <c r="B46" i="3"/>
  <c r="B40" i="3"/>
  <c r="B8" i="3"/>
  <c r="H10" i="3"/>
  <c r="H6" i="3" s="1"/>
  <c r="I10" i="3"/>
  <c r="J28" i="3" l="1"/>
  <c r="J46" i="3"/>
  <c r="J40" i="3"/>
  <c r="F10" i="3"/>
  <c r="J8" i="3"/>
  <c r="B10" i="3"/>
  <c r="J10" i="3" l="1"/>
</calcChain>
</file>

<file path=xl/sharedStrings.xml><?xml version="1.0" encoding="utf-8"?>
<sst xmlns="http://schemas.openxmlformats.org/spreadsheetml/2006/main" count="50" uniqueCount="46">
  <si>
    <t>転　　　　入</t>
  </si>
  <si>
    <t>転　　　　出</t>
  </si>
  <si>
    <t>計</t>
  </si>
  <si>
    <t>その他</t>
  </si>
  <si>
    <t>社会増減</t>
  </si>
  <si>
    <t>総     数</t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</si>
  <si>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</si>
  <si>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</si>
  <si>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</si>
  <si>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</si>
  <si>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</si>
  <si>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</si>
  <si>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</si>
  <si>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</si>
  <si>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</si>
  <si>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</si>
  <si>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</si>
  <si>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</si>
  <si>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</si>
  <si>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</si>
  <si>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</si>
  <si>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</si>
  <si>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</si>
  <si>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</si>
  <si>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</si>
  <si>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</si>
  <si>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</si>
  <si>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</si>
  <si>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</si>
  <si>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</si>
  <si>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</si>
  <si>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</si>
  <si>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</si>
  <si>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</si>
  <si>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</si>
  <si>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</si>
  <si>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</si>
  <si>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</si>
  <si>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</si>
  <si>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美 郷 町</t>
    <rPh sb="0" eb="1">
      <t>ビ</t>
    </rPh>
    <rPh sb="2" eb="3">
      <t>ゴウ</t>
    </rPh>
    <phoneticPr fontId="1"/>
  </si>
  <si>
    <t>市 町 村</t>
    <phoneticPr fontId="1"/>
  </si>
  <si>
    <t>県 内</t>
    <phoneticPr fontId="1"/>
  </si>
  <si>
    <t>県 外</t>
    <phoneticPr fontId="1"/>
  </si>
  <si>
    <t xml:space="preserve">  単位：人</t>
    <phoneticPr fontId="1"/>
  </si>
  <si>
    <r>
      <t>21. 社　会　動　態</t>
    </r>
    <r>
      <rPr>
        <sz val="18"/>
        <rFont val="ＭＳ Ｐ明朝"/>
        <family val="1"/>
        <charset val="128"/>
      </rPr>
      <t xml:space="preserve"> （令和５年）</t>
    </r>
    <rPh sb="13" eb="15">
      <t>レイワ</t>
    </rPh>
    <phoneticPr fontId="1"/>
  </si>
  <si>
    <t>注　令和５年１月１日～令和５年12月31日の動態
　　宮崎県人口は、社会動態で県外のみを推計要素としているので、市町村の積み上げ人口には一致しない。　　
資料　県統計調査課</t>
    <rPh sb="2" eb="4">
      <t>レイワ</t>
    </rPh>
    <rPh sb="11" eb="13">
      <t>レイワ</t>
    </rPh>
    <rPh sb="80" eb="81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</si>
</sst>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2" borderId="0"/>
  </cellStyleXfs>
  <cellXfs count="43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7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left"/>
    </xf>
    <xf numFmtId="176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176" fontId="3" fillId="0" borderId="2" xfId="0" applyNumberFormat="1" applyFont="1" applyFill="1" applyBorder="1" applyAlignment="1">
      <alignment horizontal="centerContinuous" vertical="center"/>
    </xf>
    <xf numFmtId="176" fontId="3" fillId="0" borderId="1" xfId="0" applyNumberFormat="1" applyFont="1" applyFill="1" applyBorder="1" applyAlignment="1">
      <alignment horizontal="centerContinuous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8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76" fontId="3" fillId="0" borderId="15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176" fontId="3" fillId="3" borderId="4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/>
    </xf>
    <xf numFmtId="176" fontId="3" fillId="0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0F74-0699-4447-AE47-098D879A9C68}">
  <dimension ref="A1:K119"/>
  <sheetViews>
    <sheetView showGridLines="0" showZeros="0" tabSelected="1" showOutlineSymbols="0" zoomScale="70" zoomScaleNormal="70" zoomScaleSheetLayoutView="70" workbookViewId="0">
      <selection activeCell="P12" sqref="P12"/>
    </sheetView>
  </sheetViews>
  <sheetFormatPr defaultColWidth="9.08203125" defaultRowHeight="13.65" customHeight="1" x14ac:dyDescent="0.2"/>
  <cols>
    <col min="1" max="1" width="15.1640625" style="1" customWidth="1"/>
    <col min="2" max="9" width="11.4140625" style="8" customWidth="1"/>
    <col min="10" max="10" width="10.9140625" style="8" customWidth="1"/>
    <col min="11" max="16384" width="9.08203125" style="1"/>
  </cols>
  <sheetData>
    <row r="1" spans="1:10" ht="25.5" customHeight="1" x14ac:dyDescent="0.2">
      <c r="A1" s="35" t="s">
        <v>44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6" customFormat="1" ht="4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 t="s">
        <v>43</v>
      </c>
    </row>
    <row r="3" spans="1:10" ht="29.1" customHeight="1" x14ac:dyDescent="0.2">
      <c r="A3" s="36" t="s">
        <v>40</v>
      </c>
      <c r="B3" s="13" t="s">
        <v>0</v>
      </c>
      <c r="C3" s="14"/>
      <c r="D3" s="14"/>
      <c r="E3" s="14"/>
      <c r="F3" s="13" t="s">
        <v>1</v>
      </c>
      <c r="G3" s="14"/>
      <c r="H3" s="14"/>
      <c r="I3" s="14"/>
      <c r="J3" s="38" t="s">
        <v>4</v>
      </c>
    </row>
    <row r="4" spans="1:10" ht="29.1" customHeight="1" x14ac:dyDescent="0.2">
      <c r="A4" s="37"/>
      <c r="B4" s="15" t="s">
        <v>2</v>
      </c>
      <c r="C4" s="15" t="s">
        <v>41</v>
      </c>
      <c r="D4" s="15" t="s">
        <v>42</v>
      </c>
      <c r="E4" s="15" t="s">
        <v>3</v>
      </c>
      <c r="F4" s="15" t="s">
        <v>2</v>
      </c>
      <c r="G4" s="15" t="s">
        <v>41</v>
      </c>
      <c r="H4" s="15" t="s">
        <v>42</v>
      </c>
      <c r="I4" s="15" t="s">
        <v>3</v>
      </c>
      <c r="J4" s="39"/>
    </row>
    <row r="5" spans="1:10" ht="20.7" customHeight="1" x14ac:dyDescent="0.2">
      <c r="A5" s="16"/>
      <c r="B5" s="17"/>
      <c r="C5" s="18"/>
      <c r="D5" s="18"/>
      <c r="E5" s="18"/>
      <c r="F5" s="18"/>
      <c r="G5" s="18"/>
      <c r="H5" s="18"/>
      <c r="I5" s="18"/>
      <c r="J5" s="18"/>
    </row>
    <row r="6" spans="1:10" ht="29.1" customHeight="1" x14ac:dyDescent="0.2">
      <c r="A6" s="19" t="s">
        <v>5</v>
      </c>
      <c r="B6" s="20">
        <f>SUM(C6:E6)</f>
        <v>20844</v>
      </c>
      <c r="C6" s="21">
        <v>0</v>
      </c>
      <c r="D6" s="21">
        <f t="shared" ref="C6:I6" si="0">SUM(D8,D10)</f>
        <v>20844</v>
      </c>
      <c r="E6" s="21">
        <v>0</v>
      </c>
      <c r="F6" s="21">
        <f>SUM(G6:I6)</f>
        <v>21487</v>
      </c>
      <c r="G6" s="21">
        <v>0</v>
      </c>
      <c r="H6" s="21">
        <f t="shared" si="0"/>
        <v>21487</v>
      </c>
      <c r="I6" s="21">
        <v>0</v>
      </c>
      <c r="J6" s="21">
        <v>-643</v>
      </c>
    </row>
    <row r="7" spans="1:10" ht="20.7" customHeight="1" x14ac:dyDescent="0.2">
      <c r="A7" s="19"/>
      <c r="B7" s="17"/>
      <c r="C7" s="18"/>
      <c r="D7" s="18"/>
      <c r="E7" s="18"/>
      <c r="F7" s="18"/>
      <c r="G7" s="18"/>
      <c r="H7" s="18"/>
      <c r="I7" s="18"/>
      <c r="J7" s="21"/>
    </row>
    <row r="8" spans="1:10" ht="29.1" customHeight="1" x14ac:dyDescent="0.2">
      <c r="A8" s="19" t="s">
        <v>6</v>
      </c>
      <c r="B8" s="17">
        <f>SUM(B12:B20)</f>
        <v>30244</v>
      </c>
      <c r="C8" s="18">
        <f t="shared" ref="C8:I8" si="1">SUM(C12:C20)</f>
        <v>11370</v>
      </c>
      <c r="D8" s="18">
        <f t="shared" si="1"/>
        <v>18228</v>
      </c>
      <c r="E8" s="18">
        <f t="shared" si="1"/>
        <v>646</v>
      </c>
      <c r="F8" s="18">
        <f t="shared" si="1"/>
        <v>30211</v>
      </c>
      <c r="G8" s="18">
        <f t="shared" si="1"/>
        <v>10962</v>
      </c>
      <c r="H8" s="18">
        <f t="shared" si="1"/>
        <v>18908</v>
      </c>
      <c r="I8" s="18">
        <f t="shared" si="1"/>
        <v>341</v>
      </c>
      <c r="J8" s="21">
        <f t="shared" ref="J8:J49" si="2">B8-F8</f>
        <v>33</v>
      </c>
    </row>
    <row r="9" spans="1:10" ht="20.7" customHeight="1" x14ac:dyDescent="0.2">
      <c r="A9" s="19"/>
      <c r="B9" s="17"/>
      <c r="C9" s="18"/>
      <c r="D9" s="18"/>
      <c r="E9" s="18"/>
      <c r="F9" s="18"/>
      <c r="G9" s="18"/>
      <c r="H9" s="18"/>
      <c r="I9" s="18"/>
      <c r="J9" s="21"/>
    </row>
    <row r="10" spans="1:10" ht="29.1" customHeight="1" x14ac:dyDescent="0.2">
      <c r="A10" s="19" t="s">
        <v>7</v>
      </c>
      <c r="B10" s="22">
        <f>SUM(B22,B25,B28,B32,B40,B46)</f>
        <v>6242</v>
      </c>
      <c r="C10" s="18">
        <f t="shared" ref="C10:I10" si="3">SUM(C22,C25,C28,C32,C40,C46)</f>
        <v>3600</v>
      </c>
      <c r="D10" s="18">
        <f t="shared" si="3"/>
        <v>2616</v>
      </c>
      <c r="E10" s="18">
        <f t="shared" si="3"/>
        <v>26</v>
      </c>
      <c r="F10" s="18">
        <f>SUM(G10:I10)</f>
        <v>6661</v>
      </c>
      <c r="G10" s="18">
        <f t="shared" si="3"/>
        <v>4042</v>
      </c>
      <c r="H10" s="18">
        <f t="shared" si="3"/>
        <v>2579</v>
      </c>
      <c r="I10" s="18">
        <f t="shared" si="3"/>
        <v>40</v>
      </c>
      <c r="J10" s="21">
        <f t="shared" si="2"/>
        <v>-419</v>
      </c>
    </row>
    <row r="11" spans="1:10" ht="20.7" customHeight="1" x14ac:dyDescent="0.2">
      <c r="A11" s="19"/>
      <c r="B11" s="17"/>
      <c r="C11" s="18"/>
      <c r="D11" s="18"/>
      <c r="E11" s="18"/>
      <c r="F11" s="18"/>
      <c r="G11" s="18"/>
      <c r="H11" s="18"/>
      <c r="I11" s="18"/>
      <c r="J11" s="21"/>
    </row>
    <row r="12" spans="1:10" ht="29.1" customHeight="1" x14ac:dyDescent="0.2">
      <c r="A12" s="19" t="s">
        <v>8</v>
      </c>
      <c r="B12" s="17">
        <f>SUM(C12:E12)</f>
        <v>13023</v>
      </c>
      <c r="C12" s="18">
        <v>4703</v>
      </c>
      <c r="D12" s="18">
        <v>7726</v>
      </c>
      <c r="E12" s="18">
        <v>594</v>
      </c>
      <c r="F12" s="18">
        <f>SUM(G12:I12)</f>
        <v>13062</v>
      </c>
      <c r="G12" s="18">
        <v>3929</v>
      </c>
      <c r="H12" s="18">
        <v>8994</v>
      </c>
      <c r="I12" s="18">
        <v>139</v>
      </c>
      <c r="J12" s="21">
        <f t="shared" si="2"/>
        <v>-39</v>
      </c>
    </row>
    <row r="13" spans="1:10" ht="29.1" customHeight="1" x14ac:dyDescent="0.2">
      <c r="A13" s="19" t="s">
        <v>9</v>
      </c>
      <c r="B13" s="17">
        <f t="shared" ref="B13:B23" si="4">SUM(C13:E13)</f>
        <v>7173</v>
      </c>
      <c r="C13" s="18">
        <v>2287</v>
      </c>
      <c r="D13" s="18">
        <v>4863</v>
      </c>
      <c r="E13" s="18">
        <v>23</v>
      </c>
      <c r="F13" s="18">
        <f t="shared" ref="F13:F20" si="5">SUM(G13:I13)</f>
        <v>5998</v>
      </c>
      <c r="G13" s="18">
        <v>1936</v>
      </c>
      <c r="H13" s="18">
        <v>3975</v>
      </c>
      <c r="I13" s="18">
        <v>87</v>
      </c>
      <c r="J13" s="21">
        <f t="shared" si="2"/>
        <v>1175</v>
      </c>
    </row>
    <row r="14" spans="1:10" ht="29.1" customHeight="1" x14ac:dyDescent="0.2">
      <c r="A14" s="19" t="s">
        <v>10</v>
      </c>
      <c r="B14" s="17">
        <f t="shared" si="4"/>
        <v>3160</v>
      </c>
      <c r="C14" s="18">
        <v>1295</v>
      </c>
      <c r="D14" s="18">
        <v>1864</v>
      </c>
      <c r="E14" s="18">
        <v>1</v>
      </c>
      <c r="F14" s="18">
        <f t="shared" si="5"/>
        <v>3502</v>
      </c>
      <c r="G14" s="18">
        <v>1373</v>
      </c>
      <c r="H14" s="18">
        <v>2102</v>
      </c>
      <c r="I14" s="18">
        <v>27</v>
      </c>
      <c r="J14" s="21">
        <f t="shared" si="2"/>
        <v>-342</v>
      </c>
    </row>
    <row r="15" spans="1:10" ht="29.1" customHeight="1" x14ac:dyDescent="0.2">
      <c r="A15" s="19" t="s">
        <v>11</v>
      </c>
      <c r="B15" s="17">
        <f t="shared" si="4"/>
        <v>1423</v>
      </c>
      <c r="C15" s="18">
        <v>610</v>
      </c>
      <c r="D15" s="18">
        <v>807</v>
      </c>
      <c r="E15" s="18">
        <v>6</v>
      </c>
      <c r="F15" s="18">
        <f t="shared" si="5"/>
        <v>1657</v>
      </c>
      <c r="G15" s="18">
        <v>848</v>
      </c>
      <c r="H15" s="18">
        <v>774</v>
      </c>
      <c r="I15" s="18">
        <v>35</v>
      </c>
      <c r="J15" s="21">
        <f t="shared" si="2"/>
        <v>-234</v>
      </c>
    </row>
    <row r="16" spans="1:10" ht="29.1" customHeight="1" x14ac:dyDescent="0.2">
      <c r="A16" s="19" t="s">
        <v>12</v>
      </c>
      <c r="B16" s="17">
        <f t="shared" si="4"/>
        <v>1435</v>
      </c>
      <c r="C16" s="18">
        <v>622</v>
      </c>
      <c r="D16" s="18">
        <v>794</v>
      </c>
      <c r="E16" s="18">
        <v>19</v>
      </c>
      <c r="F16" s="18">
        <f t="shared" si="5"/>
        <v>1531</v>
      </c>
      <c r="G16" s="18">
        <v>728</v>
      </c>
      <c r="H16" s="18">
        <v>771</v>
      </c>
      <c r="I16" s="18">
        <v>32</v>
      </c>
      <c r="J16" s="21">
        <f t="shared" si="2"/>
        <v>-96</v>
      </c>
    </row>
    <row r="17" spans="1:10" ht="29.1" customHeight="1" x14ac:dyDescent="0.2">
      <c r="A17" s="19" t="s">
        <v>13</v>
      </c>
      <c r="B17" s="17">
        <f t="shared" si="4"/>
        <v>1844</v>
      </c>
      <c r="C17" s="18">
        <v>958</v>
      </c>
      <c r="D17" s="18">
        <v>886</v>
      </c>
      <c r="E17" s="18">
        <v>0</v>
      </c>
      <c r="F17" s="18">
        <f t="shared" si="5"/>
        <v>1980</v>
      </c>
      <c r="G17" s="18">
        <v>1050</v>
      </c>
      <c r="H17" s="18">
        <v>920</v>
      </c>
      <c r="I17" s="18">
        <v>10</v>
      </c>
      <c r="J17" s="21">
        <f t="shared" si="2"/>
        <v>-136</v>
      </c>
    </row>
    <row r="18" spans="1:10" ht="29.1" customHeight="1" x14ac:dyDescent="0.2">
      <c r="A18" s="19" t="s">
        <v>14</v>
      </c>
      <c r="B18" s="17">
        <f t="shared" si="4"/>
        <v>465</v>
      </c>
      <c r="C18" s="18">
        <v>178</v>
      </c>
      <c r="D18" s="18">
        <v>287</v>
      </c>
      <c r="E18" s="18">
        <v>0</v>
      </c>
      <c r="F18" s="18">
        <f t="shared" si="5"/>
        <v>616</v>
      </c>
      <c r="G18" s="18">
        <v>280</v>
      </c>
      <c r="H18" s="18">
        <v>333</v>
      </c>
      <c r="I18" s="18">
        <v>3</v>
      </c>
      <c r="J18" s="21">
        <f t="shared" si="2"/>
        <v>-151</v>
      </c>
    </row>
    <row r="19" spans="1:10" ht="29.1" customHeight="1" x14ac:dyDescent="0.2">
      <c r="A19" s="19" t="s">
        <v>15</v>
      </c>
      <c r="B19" s="17">
        <f t="shared" si="4"/>
        <v>939</v>
      </c>
      <c r="C19" s="18">
        <v>502</v>
      </c>
      <c r="D19" s="18">
        <v>437</v>
      </c>
      <c r="E19" s="18">
        <v>0</v>
      </c>
      <c r="F19" s="18">
        <f t="shared" si="5"/>
        <v>903</v>
      </c>
      <c r="G19" s="18">
        <v>530</v>
      </c>
      <c r="H19" s="18">
        <v>367</v>
      </c>
      <c r="I19" s="18">
        <v>6</v>
      </c>
      <c r="J19" s="21">
        <f t="shared" si="2"/>
        <v>36</v>
      </c>
    </row>
    <row r="20" spans="1:10" ht="29.1" customHeight="1" x14ac:dyDescent="0.2">
      <c r="A20" s="19" t="s">
        <v>16</v>
      </c>
      <c r="B20" s="17">
        <f t="shared" si="4"/>
        <v>782</v>
      </c>
      <c r="C20" s="18">
        <v>215</v>
      </c>
      <c r="D20" s="18">
        <v>564</v>
      </c>
      <c r="E20" s="18">
        <v>3</v>
      </c>
      <c r="F20" s="18">
        <f t="shared" si="5"/>
        <v>962</v>
      </c>
      <c r="G20" s="18">
        <v>288</v>
      </c>
      <c r="H20" s="18">
        <v>672</v>
      </c>
      <c r="I20" s="18">
        <v>2</v>
      </c>
      <c r="J20" s="21">
        <f t="shared" si="2"/>
        <v>-180</v>
      </c>
    </row>
    <row r="21" spans="1:10" ht="20.7" customHeight="1" x14ac:dyDescent="0.2">
      <c r="A21" s="23"/>
      <c r="B21" s="17"/>
      <c r="C21" s="18"/>
      <c r="D21" s="18"/>
      <c r="E21" s="18"/>
      <c r="F21" s="18"/>
      <c r="G21" s="18"/>
      <c r="H21" s="18"/>
      <c r="I21" s="18"/>
      <c r="J21" s="18"/>
    </row>
    <row r="22" spans="1:10" ht="30" customHeight="1" x14ac:dyDescent="0.2">
      <c r="A22" s="23" t="s">
        <v>17</v>
      </c>
      <c r="B22" s="24">
        <f>SUM(B23)</f>
        <v>1040</v>
      </c>
      <c r="C22" s="25">
        <f t="shared" ref="C22:I22" si="6">SUM(C23)</f>
        <v>650</v>
      </c>
      <c r="D22" s="25">
        <f t="shared" si="6"/>
        <v>380</v>
      </c>
      <c r="E22" s="25">
        <f t="shared" si="6"/>
        <v>10</v>
      </c>
      <c r="F22" s="25">
        <f t="shared" si="6"/>
        <v>982</v>
      </c>
      <c r="G22" s="25">
        <f t="shared" si="6"/>
        <v>581</v>
      </c>
      <c r="H22" s="25">
        <f t="shared" si="6"/>
        <v>399</v>
      </c>
      <c r="I22" s="25">
        <f t="shared" si="6"/>
        <v>2</v>
      </c>
      <c r="J22" s="26">
        <f t="shared" si="2"/>
        <v>58</v>
      </c>
    </row>
    <row r="23" spans="1:10" ht="29.1" customHeight="1" x14ac:dyDescent="0.2">
      <c r="A23" s="27" t="s">
        <v>18</v>
      </c>
      <c r="B23" s="17">
        <f t="shared" si="4"/>
        <v>1040</v>
      </c>
      <c r="C23" s="18">
        <v>650</v>
      </c>
      <c r="D23" s="18">
        <v>380</v>
      </c>
      <c r="E23" s="18">
        <v>10</v>
      </c>
      <c r="F23" s="28">
        <f>SUM(G23:I23)</f>
        <v>982</v>
      </c>
      <c r="G23" s="18">
        <v>581</v>
      </c>
      <c r="H23" s="18">
        <v>399</v>
      </c>
      <c r="I23" s="18">
        <v>2</v>
      </c>
      <c r="J23" s="21">
        <f t="shared" si="2"/>
        <v>58</v>
      </c>
    </row>
    <row r="24" spans="1:10" ht="20.7" customHeight="1" x14ac:dyDescent="0.2">
      <c r="A24" s="23"/>
      <c r="B24" s="17"/>
      <c r="C24" s="29"/>
      <c r="D24" s="29"/>
      <c r="E24" s="29"/>
      <c r="F24" s="18"/>
      <c r="G24" s="29"/>
      <c r="H24" s="29"/>
      <c r="I24" s="29"/>
      <c r="J24" s="18"/>
    </row>
    <row r="25" spans="1:10" ht="30" customHeight="1" x14ac:dyDescent="0.2">
      <c r="A25" s="23" t="s">
        <v>19</v>
      </c>
      <c r="B25" s="24">
        <f>SUM(B26)</f>
        <v>184</v>
      </c>
      <c r="C25" s="25">
        <f t="shared" ref="C25" si="7">SUM(C26)</f>
        <v>119</v>
      </c>
      <c r="D25" s="25">
        <f t="shared" ref="D25" si="8">SUM(D26)</f>
        <v>65</v>
      </c>
      <c r="E25" s="25">
        <f t="shared" ref="E25" si="9">SUM(E26)</f>
        <v>0</v>
      </c>
      <c r="F25" s="25">
        <f t="shared" ref="F25" si="10">SUM(F26)</f>
        <v>274</v>
      </c>
      <c r="G25" s="25">
        <f t="shared" ref="G25" si="11">SUM(G26)</f>
        <v>167</v>
      </c>
      <c r="H25" s="25">
        <f t="shared" ref="H25" si="12">SUM(H26)</f>
        <v>101</v>
      </c>
      <c r="I25" s="25">
        <f t="shared" ref="I25" si="13">SUM(I26)</f>
        <v>6</v>
      </c>
      <c r="J25" s="26">
        <f t="shared" si="2"/>
        <v>-90</v>
      </c>
    </row>
    <row r="26" spans="1:10" ht="29.1" customHeight="1" x14ac:dyDescent="0.2">
      <c r="A26" s="27" t="s">
        <v>20</v>
      </c>
      <c r="B26" s="17">
        <f t="shared" ref="B26" si="14">SUM(C26:E26)</f>
        <v>184</v>
      </c>
      <c r="C26" s="18">
        <v>119</v>
      </c>
      <c r="D26" s="18">
        <v>65</v>
      </c>
      <c r="E26" s="18">
        <v>0</v>
      </c>
      <c r="F26" s="28">
        <f>SUM(G26:I26)</f>
        <v>274</v>
      </c>
      <c r="G26" s="18">
        <v>167</v>
      </c>
      <c r="H26" s="18">
        <v>101</v>
      </c>
      <c r="I26" s="18">
        <v>6</v>
      </c>
      <c r="J26" s="21">
        <f t="shared" si="2"/>
        <v>-90</v>
      </c>
    </row>
    <row r="27" spans="1:10" ht="20.7" customHeight="1" x14ac:dyDescent="0.2">
      <c r="A27" s="23"/>
      <c r="B27" s="17"/>
      <c r="C27" s="29"/>
      <c r="D27" s="29"/>
      <c r="E27" s="29"/>
      <c r="F27" s="18"/>
      <c r="G27" s="29"/>
      <c r="H27" s="29"/>
      <c r="I27" s="29"/>
      <c r="J27" s="18"/>
    </row>
    <row r="28" spans="1:10" ht="30" customHeight="1" x14ac:dyDescent="0.2">
      <c r="A28" s="23" t="s">
        <v>21</v>
      </c>
      <c r="B28" s="24">
        <f>SUM(B29:B30)</f>
        <v>820</v>
      </c>
      <c r="C28" s="30">
        <f t="shared" ref="C28:I28" si="15">SUM(C29:C30)</f>
        <v>477</v>
      </c>
      <c r="D28" s="30">
        <f t="shared" si="15"/>
        <v>343</v>
      </c>
      <c r="E28" s="30">
        <f t="shared" si="15"/>
        <v>0</v>
      </c>
      <c r="F28" s="30">
        <f t="shared" si="15"/>
        <v>883</v>
      </c>
      <c r="G28" s="30">
        <f t="shared" si="15"/>
        <v>579</v>
      </c>
      <c r="H28" s="30">
        <f t="shared" si="15"/>
        <v>298</v>
      </c>
      <c r="I28" s="30">
        <f t="shared" si="15"/>
        <v>6</v>
      </c>
      <c r="J28" s="26">
        <f t="shared" si="2"/>
        <v>-63</v>
      </c>
    </row>
    <row r="29" spans="1:10" ht="29.1" customHeight="1" x14ac:dyDescent="0.2">
      <c r="A29" s="27" t="s">
        <v>22</v>
      </c>
      <c r="B29" s="17">
        <f t="shared" ref="B29:B30" si="16">SUM(C29:E29)</f>
        <v>599</v>
      </c>
      <c r="C29" s="18">
        <v>351</v>
      </c>
      <c r="D29" s="18">
        <v>248</v>
      </c>
      <c r="E29" s="18">
        <v>0</v>
      </c>
      <c r="F29" s="31">
        <f>SUM(G29:I29)</f>
        <v>642</v>
      </c>
      <c r="G29" s="18">
        <v>413</v>
      </c>
      <c r="H29" s="18">
        <v>223</v>
      </c>
      <c r="I29" s="18">
        <v>6</v>
      </c>
      <c r="J29" s="21">
        <f t="shared" si="2"/>
        <v>-43</v>
      </c>
    </row>
    <row r="30" spans="1:10" ht="29.1" customHeight="1" x14ac:dyDescent="0.2">
      <c r="A30" s="27" t="s">
        <v>23</v>
      </c>
      <c r="B30" s="17">
        <f t="shared" si="16"/>
        <v>221</v>
      </c>
      <c r="C30" s="18">
        <v>126</v>
      </c>
      <c r="D30" s="18">
        <v>95</v>
      </c>
      <c r="E30" s="18">
        <v>0</v>
      </c>
      <c r="F30" s="42">
        <f>SUM(G30:I30)</f>
        <v>241</v>
      </c>
      <c r="G30" s="18">
        <v>166</v>
      </c>
      <c r="H30" s="18">
        <v>75</v>
      </c>
      <c r="I30" s="18">
        <v>0</v>
      </c>
      <c r="J30" s="21">
        <f t="shared" si="2"/>
        <v>-20</v>
      </c>
    </row>
    <row r="31" spans="1:10" ht="20.7" customHeight="1" x14ac:dyDescent="0.2">
      <c r="A31" s="23"/>
      <c r="B31" s="17"/>
      <c r="C31" s="29"/>
      <c r="D31" s="29"/>
      <c r="E31" s="29"/>
      <c r="F31" s="18"/>
      <c r="G31" s="29"/>
      <c r="H31" s="29"/>
      <c r="I31" s="29"/>
      <c r="J31" s="18"/>
    </row>
    <row r="32" spans="1:10" ht="30" customHeight="1" x14ac:dyDescent="0.2">
      <c r="A32" s="23" t="s">
        <v>24</v>
      </c>
      <c r="B32" s="24">
        <f>SUM(B33:B38)</f>
        <v>2839</v>
      </c>
      <c r="C32" s="30">
        <f t="shared" ref="C32:I32" si="17">SUM(C33:C38)</f>
        <v>1480</v>
      </c>
      <c r="D32" s="30">
        <f t="shared" si="17"/>
        <v>1343</v>
      </c>
      <c r="E32" s="30">
        <f t="shared" si="17"/>
        <v>16</v>
      </c>
      <c r="F32" s="30">
        <f t="shared" si="17"/>
        <v>2897</v>
      </c>
      <c r="G32" s="30">
        <f t="shared" si="17"/>
        <v>1665</v>
      </c>
      <c r="H32" s="30">
        <f t="shared" si="17"/>
        <v>1210</v>
      </c>
      <c r="I32" s="30">
        <f t="shared" si="17"/>
        <v>22</v>
      </c>
      <c r="J32" s="26">
        <f t="shared" si="2"/>
        <v>-58</v>
      </c>
    </row>
    <row r="33" spans="1:10" ht="29.1" customHeight="1" x14ac:dyDescent="0.2">
      <c r="A33" s="27" t="s">
        <v>25</v>
      </c>
      <c r="B33" s="17">
        <f t="shared" ref="B33:B38" si="18">SUM(C33:E33)</f>
        <v>879</v>
      </c>
      <c r="C33" s="18">
        <v>512</v>
      </c>
      <c r="D33" s="18">
        <v>355</v>
      </c>
      <c r="E33" s="18">
        <v>12</v>
      </c>
      <c r="F33" s="31">
        <f>SUM(G33:I33)</f>
        <v>896</v>
      </c>
      <c r="G33" s="18">
        <v>572</v>
      </c>
      <c r="H33" s="18">
        <v>320</v>
      </c>
      <c r="I33" s="18">
        <v>4</v>
      </c>
      <c r="J33" s="21">
        <f t="shared" si="2"/>
        <v>-17</v>
      </c>
    </row>
    <row r="34" spans="1:10" ht="29.1" customHeight="1" x14ac:dyDescent="0.2">
      <c r="A34" s="27" t="s">
        <v>26</v>
      </c>
      <c r="B34" s="17">
        <f t="shared" si="18"/>
        <v>857</v>
      </c>
      <c r="C34" s="18">
        <v>366</v>
      </c>
      <c r="D34" s="18">
        <v>490</v>
      </c>
      <c r="E34" s="18">
        <v>1</v>
      </c>
      <c r="F34" s="42">
        <f t="shared" ref="F34:F38" si="19">SUM(G34:I34)</f>
        <v>854</v>
      </c>
      <c r="G34" s="18">
        <v>410</v>
      </c>
      <c r="H34" s="18">
        <v>440</v>
      </c>
      <c r="I34" s="18">
        <v>4</v>
      </c>
      <c r="J34" s="21">
        <f t="shared" si="2"/>
        <v>3</v>
      </c>
    </row>
    <row r="35" spans="1:10" ht="29.1" customHeight="1" x14ac:dyDescent="0.2">
      <c r="A35" s="27" t="s">
        <v>27</v>
      </c>
      <c r="B35" s="17">
        <f t="shared" si="18"/>
        <v>51</v>
      </c>
      <c r="C35" s="18">
        <v>40</v>
      </c>
      <c r="D35" s="18">
        <v>11</v>
      </c>
      <c r="E35" s="18">
        <v>0</v>
      </c>
      <c r="F35" s="42">
        <f t="shared" si="19"/>
        <v>72</v>
      </c>
      <c r="G35" s="18">
        <v>55</v>
      </c>
      <c r="H35" s="18">
        <v>17</v>
      </c>
      <c r="I35" s="18">
        <v>0</v>
      </c>
      <c r="J35" s="21">
        <f t="shared" si="2"/>
        <v>-21</v>
      </c>
    </row>
    <row r="36" spans="1:10" ht="29.1" customHeight="1" x14ac:dyDescent="0.2">
      <c r="A36" s="27" t="s">
        <v>28</v>
      </c>
      <c r="B36" s="17">
        <f t="shared" si="18"/>
        <v>147</v>
      </c>
      <c r="C36" s="18">
        <v>105</v>
      </c>
      <c r="D36" s="18">
        <v>40</v>
      </c>
      <c r="E36" s="18">
        <v>2</v>
      </c>
      <c r="F36" s="42">
        <f t="shared" si="19"/>
        <v>171</v>
      </c>
      <c r="G36" s="18">
        <v>126</v>
      </c>
      <c r="H36" s="18">
        <v>45</v>
      </c>
      <c r="I36" s="18">
        <v>0</v>
      </c>
      <c r="J36" s="21">
        <f t="shared" si="2"/>
        <v>-24</v>
      </c>
    </row>
    <row r="37" spans="1:10" ht="29.1" customHeight="1" x14ac:dyDescent="0.2">
      <c r="A37" s="27" t="s">
        <v>29</v>
      </c>
      <c r="B37" s="17">
        <f t="shared" si="18"/>
        <v>566</v>
      </c>
      <c r="C37" s="18">
        <v>285</v>
      </c>
      <c r="D37" s="18">
        <v>281</v>
      </c>
      <c r="E37" s="18">
        <v>0</v>
      </c>
      <c r="F37" s="42">
        <f t="shared" si="19"/>
        <v>542</v>
      </c>
      <c r="G37" s="18">
        <v>297</v>
      </c>
      <c r="H37" s="18">
        <v>240</v>
      </c>
      <c r="I37" s="18">
        <v>5</v>
      </c>
      <c r="J37" s="21">
        <f t="shared" si="2"/>
        <v>24</v>
      </c>
    </row>
    <row r="38" spans="1:10" ht="29.1" customHeight="1" x14ac:dyDescent="0.2">
      <c r="A38" s="27" t="s">
        <v>30</v>
      </c>
      <c r="B38" s="17">
        <f t="shared" si="18"/>
        <v>339</v>
      </c>
      <c r="C38" s="18">
        <v>172</v>
      </c>
      <c r="D38" s="18">
        <v>166</v>
      </c>
      <c r="E38" s="18">
        <v>1</v>
      </c>
      <c r="F38" s="42">
        <f t="shared" si="19"/>
        <v>362</v>
      </c>
      <c r="G38" s="18">
        <v>205</v>
      </c>
      <c r="H38" s="18">
        <v>148</v>
      </c>
      <c r="I38" s="18">
        <v>9</v>
      </c>
      <c r="J38" s="21">
        <f t="shared" si="2"/>
        <v>-23</v>
      </c>
    </row>
    <row r="39" spans="1:10" ht="20.7" customHeight="1" x14ac:dyDescent="0.2">
      <c r="A39" s="23"/>
      <c r="B39" s="17"/>
      <c r="C39" s="29"/>
      <c r="D39" s="18"/>
      <c r="E39" s="18"/>
      <c r="F39" s="18"/>
      <c r="G39" s="18"/>
      <c r="H39" s="18"/>
      <c r="I39" s="18"/>
      <c r="J39" s="18"/>
    </row>
    <row r="40" spans="1:10" ht="30" customHeight="1" x14ac:dyDescent="0.2">
      <c r="A40" s="23" t="s">
        <v>31</v>
      </c>
      <c r="B40" s="24">
        <f>SUM(B41:B44)</f>
        <v>835</v>
      </c>
      <c r="C40" s="30">
        <f t="shared" ref="C40:I40" si="20">SUM(C41:C44)</f>
        <v>559</v>
      </c>
      <c r="D40" s="30">
        <f t="shared" si="20"/>
        <v>276</v>
      </c>
      <c r="E40" s="30">
        <f t="shared" si="20"/>
        <v>0</v>
      </c>
      <c r="F40" s="30">
        <f t="shared" si="20"/>
        <v>892</v>
      </c>
      <c r="G40" s="30">
        <f t="shared" si="20"/>
        <v>620</v>
      </c>
      <c r="H40" s="30">
        <f t="shared" si="20"/>
        <v>268</v>
      </c>
      <c r="I40" s="30">
        <f t="shared" si="20"/>
        <v>4</v>
      </c>
      <c r="J40" s="26">
        <f t="shared" si="2"/>
        <v>-57</v>
      </c>
    </row>
    <row r="41" spans="1:10" ht="29.25" customHeight="1" x14ac:dyDescent="0.2">
      <c r="A41" s="27" t="s">
        <v>32</v>
      </c>
      <c r="B41" s="17">
        <f t="shared" ref="B41:B44" si="21">SUM(C41:E41)</f>
        <v>566</v>
      </c>
      <c r="C41" s="18">
        <v>371</v>
      </c>
      <c r="D41" s="18">
        <v>195</v>
      </c>
      <c r="E41" s="18">
        <v>0</v>
      </c>
      <c r="F41" s="31">
        <f>SUM(G41:I41)</f>
        <v>545</v>
      </c>
      <c r="G41" s="18">
        <v>339</v>
      </c>
      <c r="H41" s="18">
        <v>202</v>
      </c>
      <c r="I41" s="18">
        <v>4</v>
      </c>
      <c r="J41" s="21">
        <f t="shared" si="2"/>
        <v>21</v>
      </c>
    </row>
    <row r="42" spans="1:10" ht="29.1" customHeight="1" x14ac:dyDescent="0.2">
      <c r="A42" s="27" t="s">
        <v>33</v>
      </c>
      <c r="B42" s="17">
        <f t="shared" si="21"/>
        <v>51</v>
      </c>
      <c r="C42" s="18">
        <v>34</v>
      </c>
      <c r="D42" s="18">
        <v>17</v>
      </c>
      <c r="E42" s="18">
        <v>0</v>
      </c>
      <c r="F42" s="42">
        <f t="shared" ref="F42:F44" si="22">SUM(G42:I42)</f>
        <v>62</v>
      </c>
      <c r="G42" s="18">
        <v>48</v>
      </c>
      <c r="H42" s="18">
        <v>14</v>
      </c>
      <c r="I42" s="18">
        <v>0</v>
      </c>
      <c r="J42" s="21">
        <f t="shared" si="2"/>
        <v>-11</v>
      </c>
    </row>
    <row r="43" spans="1:10" ht="29.1" customHeight="1" x14ac:dyDescent="0.2">
      <c r="A43" s="27" t="s">
        <v>34</v>
      </c>
      <c r="B43" s="17">
        <f t="shared" si="21"/>
        <v>68</v>
      </c>
      <c r="C43" s="18">
        <v>41</v>
      </c>
      <c r="D43" s="18">
        <v>27</v>
      </c>
      <c r="E43" s="18">
        <v>0</v>
      </c>
      <c r="F43" s="42">
        <f t="shared" si="22"/>
        <v>109</v>
      </c>
      <c r="G43" s="18">
        <v>80</v>
      </c>
      <c r="H43" s="18">
        <v>29</v>
      </c>
      <c r="I43" s="18">
        <v>0</v>
      </c>
      <c r="J43" s="21">
        <f t="shared" si="2"/>
        <v>-41</v>
      </c>
    </row>
    <row r="44" spans="1:10" ht="29.25" customHeight="1" x14ac:dyDescent="0.2">
      <c r="A44" s="27" t="s">
        <v>39</v>
      </c>
      <c r="B44" s="17">
        <f t="shared" si="21"/>
        <v>150</v>
      </c>
      <c r="C44" s="18">
        <v>113</v>
      </c>
      <c r="D44" s="18">
        <v>37</v>
      </c>
      <c r="E44" s="18">
        <v>0</v>
      </c>
      <c r="F44" s="42">
        <f t="shared" si="22"/>
        <v>176</v>
      </c>
      <c r="G44" s="18">
        <v>153</v>
      </c>
      <c r="H44" s="18">
        <v>23</v>
      </c>
      <c r="I44" s="18">
        <v>0</v>
      </c>
      <c r="J44" s="21">
        <f t="shared" si="2"/>
        <v>-26</v>
      </c>
    </row>
    <row r="45" spans="1:10" ht="20.7" customHeight="1" x14ac:dyDescent="0.2">
      <c r="A45" s="23"/>
      <c r="B45" s="17"/>
      <c r="C45" s="18"/>
      <c r="D45" s="18"/>
      <c r="E45" s="18"/>
      <c r="F45" s="18"/>
      <c r="G45" s="18"/>
      <c r="H45" s="18"/>
      <c r="I45" s="18"/>
      <c r="J45" s="18"/>
    </row>
    <row r="46" spans="1:10" ht="30" customHeight="1" x14ac:dyDescent="0.2">
      <c r="A46" s="32" t="s">
        <v>35</v>
      </c>
      <c r="B46" s="24">
        <f>SUM(B47:B49)</f>
        <v>524</v>
      </c>
      <c r="C46" s="30">
        <f t="shared" ref="C46:I46" si="23">SUM(C47:C49)</f>
        <v>315</v>
      </c>
      <c r="D46" s="30">
        <f t="shared" si="23"/>
        <v>209</v>
      </c>
      <c r="E46" s="30">
        <f t="shared" si="23"/>
        <v>0</v>
      </c>
      <c r="F46" s="30">
        <f t="shared" si="23"/>
        <v>733</v>
      </c>
      <c r="G46" s="30">
        <f t="shared" si="23"/>
        <v>430</v>
      </c>
      <c r="H46" s="30">
        <f t="shared" si="23"/>
        <v>303</v>
      </c>
      <c r="I46" s="30">
        <f t="shared" si="23"/>
        <v>0</v>
      </c>
      <c r="J46" s="26">
        <f t="shared" si="2"/>
        <v>-209</v>
      </c>
    </row>
    <row r="47" spans="1:10" ht="29.25" customHeight="1" x14ac:dyDescent="0.2">
      <c r="A47" s="27" t="s">
        <v>36</v>
      </c>
      <c r="B47" s="17">
        <f t="shared" ref="B47:B49" si="24">SUM(C47:E47)</f>
        <v>310</v>
      </c>
      <c r="C47" s="18">
        <v>170</v>
      </c>
      <c r="D47" s="18">
        <v>140</v>
      </c>
      <c r="E47" s="18">
        <v>0</v>
      </c>
      <c r="F47" s="31">
        <f>SUM(G47:I47)</f>
        <v>419</v>
      </c>
      <c r="G47" s="18">
        <v>230</v>
      </c>
      <c r="H47" s="18">
        <v>189</v>
      </c>
      <c r="I47" s="18">
        <v>0</v>
      </c>
      <c r="J47" s="21">
        <f t="shared" si="2"/>
        <v>-109</v>
      </c>
    </row>
    <row r="48" spans="1:10" ht="29.25" customHeight="1" x14ac:dyDescent="0.2">
      <c r="A48" s="27" t="s">
        <v>37</v>
      </c>
      <c r="B48" s="17">
        <f t="shared" si="24"/>
        <v>74</v>
      </c>
      <c r="C48" s="18">
        <v>44</v>
      </c>
      <c r="D48" s="18">
        <v>30</v>
      </c>
      <c r="E48" s="18">
        <v>0</v>
      </c>
      <c r="F48" s="42">
        <f t="shared" ref="F48:F49" si="25">SUM(G48:I48)</f>
        <v>122</v>
      </c>
      <c r="G48" s="18">
        <v>80</v>
      </c>
      <c r="H48" s="18">
        <v>42</v>
      </c>
      <c r="I48" s="18">
        <v>0</v>
      </c>
      <c r="J48" s="21">
        <f t="shared" si="2"/>
        <v>-48</v>
      </c>
    </row>
    <row r="49" spans="1:11" ht="29.25" customHeight="1" x14ac:dyDescent="0.2">
      <c r="A49" s="27" t="s">
        <v>38</v>
      </c>
      <c r="B49" s="17">
        <f t="shared" si="24"/>
        <v>140</v>
      </c>
      <c r="C49" s="18">
        <v>101</v>
      </c>
      <c r="D49" s="18">
        <v>39</v>
      </c>
      <c r="E49" s="18">
        <v>0</v>
      </c>
      <c r="F49" s="42">
        <f t="shared" si="25"/>
        <v>192</v>
      </c>
      <c r="G49" s="18">
        <v>120</v>
      </c>
      <c r="H49" s="18">
        <v>72</v>
      </c>
      <c r="I49" s="18">
        <v>0</v>
      </c>
      <c r="J49" s="21">
        <f t="shared" si="2"/>
        <v>-52</v>
      </c>
    </row>
    <row r="50" spans="1:11" ht="20.7" customHeight="1" x14ac:dyDescent="0.2">
      <c r="A50" s="33"/>
      <c r="B50" s="34"/>
      <c r="C50" s="34"/>
      <c r="D50" s="34"/>
      <c r="E50" s="34"/>
      <c r="F50" s="34"/>
      <c r="G50" s="34"/>
      <c r="H50" s="34"/>
      <c r="I50" s="34"/>
      <c r="J50" s="34"/>
    </row>
    <row r="51" spans="1:11" ht="82.5" customHeight="1" x14ac:dyDescent="0.2">
      <c r="A51" s="40" t="s">
        <v>45</v>
      </c>
      <c r="B51" s="41"/>
      <c r="C51" s="41"/>
      <c r="D51" s="41"/>
      <c r="E51" s="41"/>
      <c r="F51" s="41"/>
      <c r="G51" s="41"/>
      <c r="H51" s="41"/>
      <c r="I51" s="41"/>
      <c r="J51" s="41"/>
    </row>
    <row r="52" spans="1:11" ht="15.6" customHeight="1" x14ac:dyDescent="0.2">
      <c r="A52" s="5"/>
      <c r="B52" s="7"/>
      <c r="C52" s="7"/>
      <c r="D52" s="7"/>
      <c r="E52" s="7"/>
      <c r="F52" s="7"/>
      <c r="G52" s="7"/>
      <c r="H52" s="7"/>
      <c r="I52" s="7"/>
      <c r="J52" s="7"/>
    </row>
    <row r="53" spans="1:11" ht="15.6" customHeight="1" x14ac:dyDescent="0.2"/>
    <row r="54" spans="1:11" ht="15.6" customHeight="1" x14ac:dyDescent="0.2"/>
    <row r="55" spans="1:11" ht="13.5" customHeight="1" x14ac:dyDescent="0.2"/>
    <row r="56" spans="1:11" ht="13.5" customHeight="1" x14ac:dyDescent="0.2">
      <c r="C56" s="9"/>
    </row>
    <row r="57" spans="1:11" ht="13.65" customHeight="1" x14ac:dyDescent="0.2">
      <c r="B57" s="9"/>
      <c r="D57" s="9"/>
      <c r="E57" s="9"/>
      <c r="H57" s="9"/>
      <c r="I57" s="9"/>
    </row>
    <row r="58" spans="1:11" ht="13.65" customHeight="1" x14ac:dyDescent="0.2">
      <c r="A58" s="2"/>
      <c r="C58" s="10"/>
      <c r="D58" s="10"/>
      <c r="E58" s="10"/>
      <c r="F58" s="10"/>
      <c r="G58" s="10"/>
      <c r="H58" s="10"/>
      <c r="I58" s="10"/>
      <c r="J58" s="10"/>
    </row>
    <row r="59" spans="1:11" ht="13.65" customHeight="1" x14ac:dyDescent="0.2">
      <c r="A59" s="2"/>
    </row>
    <row r="60" spans="1:11" ht="13.65" customHeight="1" x14ac:dyDescent="0.2">
      <c r="A60" s="2"/>
      <c r="F60" s="9"/>
    </row>
    <row r="61" spans="1:11" ht="13.65" customHeight="1" x14ac:dyDescent="0.2">
      <c r="A61" s="2"/>
      <c r="F61" s="9"/>
      <c r="K61" s="3"/>
    </row>
    <row r="62" spans="1:11" ht="13.65" customHeight="1" x14ac:dyDescent="0.2">
      <c r="A62" s="2"/>
      <c r="F62" s="9"/>
      <c r="K62" s="3"/>
    </row>
    <row r="63" spans="1:11" ht="13.65" customHeight="1" x14ac:dyDescent="0.2">
      <c r="A63" s="2"/>
      <c r="F63" s="9"/>
      <c r="K63" s="4"/>
    </row>
    <row r="64" spans="1:11" ht="13.65" customHeight="1" x14ac:dyDescent="0.2">
      <c r="A64" s="2"/>
      <c r="F64" s="9"/>
      <c r="K64" s="4"/>
    </row>
    <row r="65" spans="1:11" ht="13.65" customHeight="1" x14ac:dyDescent="0.2">
      <c r="A65" s="2"/>
      <c r="F65" s="9"/>
      <c r="K65" s="4"/>
    </row>
    <row r="66" spans="1:11" ht="13.65" customHeight="1" x14ac:dyDescent="0.2">
      <c r="A66" s="2"/>
      <c r="F66" s="9"/>
      <c r="K66" s="4"/>
    </row>
    <row r="67" spans="1:11" ht="13.65" customHeight="1" x14ac:dyDescent="0.2">
      <c r="A67" s="2"/>
      <c r="F67" s="9"/>
      <c r="K67" s="4"/>
    </row>
    <row r="68" spans="1:11" ht="13.65" customHeight="1" x14ac:dyDescent="0.2">
      <c r="A68" s="2"/>
      <c r="F68" s="9"/>
      <c r="K68" s="4"/>
    </row>
    <row r="69" spans="1:11" ht="13.65" customHeight="1" x14ac:dyDescent="0.2">
      <c r="A69" s="2"/>
      <c r="F69" s="9"/>
      <c r="K69" s="4"/>
    </row>
    <row r="70" spans="1:11" ht="13.65" customHeight="1" x14ac:dyDescent="0.2">
      <c r="A70" s="3"/>
      <c r="B70" s="9"/>
      <c r="F70" s="10"/>
      <c r="G70" s="9"/>
      <c r="K70" s="4"/>
    </row>
    <row r="71" spans="1:11" ht="13.65" customHeight="1" x14ac:dyDescent="0.2">
      <c r="A71" s="3"/>
      <c r="B71" s="9"/>
      <c r="F71" s="10"/>
      <c r="G71" s="9"/>
      <c r="K71" s="4"/>
    </row>
    <row r="72" spans="1:11" ht="13.65" customHeight="1" x14ac:dyDescent="0.2">
      <c r="A72" s="3"/>
      <c r="B72" s="9"/>
      <c r="F72" s="10"/>
      <c r="G72" s="9"/>
      <c r="K72" s="4"/>
    </row>
    <row r="73" spans="1:11" ht="13.65" customHeight="1" x14ac:dyDescent="0.2">
      <c r="B73" s="9"/>
      <c r="G73" s="9"/>
      <c r="K73" s="4"/>
    </row>
    <row r="74" spans="1:11" ht="13.65" customHeight="1" x14ac:dyDescent="0.2">
      <c r="A74" s="3"/>
      <c r="B74" s="9"/>
      <c r="F74" s="10"/>
      <c r="G74" s="9"/>
      <c r="K74" s="4"/>
    </row>
    <row r="75" spans="1:11" ht="13.65" customHeight="1" x14ac:dyDescent="0.2">
      <c r="A75" s="3"/>
      <c r="B75" s="9"/>
      <c r="F75" s="10"/>
      <c r="G75" s="9"/>
      <c r="K75" s="4"/>
    </row>
    <row r="76" spans="1:11" ht="13.65" customHeight="1" x14ac:dyDescent="0.2">
      <c r="A76" s="3"/>
      <c r="B76" s="9"/>
      <c r="F76" s="10"/>
      <c r="G76" s="9"/>
      <c r="K76" s="4"/>
    </row>
    <row r="77" spans="1:11" ht="13.65" customHeight="1" x14ac:dyDescent="0.2">
      <c r="A77" s="3"/>
      <c r="F77" s="10"/>
      <c r="K77" s="4"/>
    </row>
    <row r="78" spans="1:11" ht="13.65" customHeight="1" x14ac:dyDescent="0.2">
      <c r="B78" s="9"/>
      <c r="G78" s="9"/>
      <c r="K78" s="4"/>
    </row>
    <row r="79" spans="1:11" ht="13.65" customHeight="1" x14ac:dyDescent="0.2">
      <c r="A79" s="3"/>
      <c r="B79" s="9"/>
      <c r="F79" s="10"/>
      <c r="G79" s="9"/>
      <c r="K79" s="4"/>
    </row>
    <row r="80" spans="1:11" ht="13.65" customHeight="1" x14ac:dyDescent="0.2">
      <c r="A80" s="3"/>
      <c r="B80" s="9"/>
      <c r="F80" s="10"/>
      <c r="G80" s="9"/>
      <c r="K80" s="4"/>
    </row>
    <row r="81" spans="1:11" ht="13.65" customHeight="1" x14ac:dyDescent="0.2">
      <c r="A81" s="3"/>
      <c r="B81" s="9"/>
      <c r="F81" s="10"/>
      <c r="G81" s="9"/>
    </row>
    <row r="82" spans="1:11" ht="13.65" customHeight="1" x14ac:dyDescent="0.2">
      <c r="A82" s="3"/>
      <c r="B82" s="9"/>
      <c r="F82" s="10"/>
      <c r="G82" s="9"/>
      <c r="K82" s="4"/>
    </row>
    <row r="83" spans="1:11" ht="13.65" customHeight="1" x14ac:dyDescent="0.2">
      <c r="B83" s="9"/>
      <c r="G83" s="9"/>
      <c r="K83" s="4"/>
    </row>
    <row r="84" spans="1:11" ht="13.65" customHeight="1" x14ac:dyDescent="0.2">
      <c r="A84" s="3"/>
      <c r="B84" s="9"/>
      <c r="F84" s="10"/>
      <c r="G84" s="9"/>
      <c r="K84" s="4"/>
    </row>
    <row r="85" spans="1:11" ht="13.65" customHeight="1" x14ac:dyDescent="0.2">
      <c r="A85" s="3"/>
      <c r="B85" s="9"/>
      <c r="F85" s="10"/>
      <c r="G85" s="9"/>
      <c r="K85" s="4"/>
    </row>
    <row r="86" spans="1:11" ht="13.65" customHeight="1" x14ac:dyDescent="0.2">
      <c r="A86" s="3"/>
      <c r="B86" s="9"/>
      <c r="F86" s="10"/>
      <c r="G86" s="9"/>
      <c r="K86" s="4"/>
    </row>
    <row r="87" spans="1:11" ht="13.65" customHeight="1" x14ac:dyDescent="0.2">
      <c r="A87" s="3"/>
      <c r="B87" s="9"/>
      <c r="F87" s="10"/>
      <c r="G87" s="9"/>
      <c r="K87" s="4"/>
    </row>
    <row r="88" spans="1:11" ht="13.65" customHeight="1" x14ac:dyDescent="0.2">
      <c r="A88" s="3"/>
      <c r="B88" s="9"/>
      <c r="F88" s="10"/>
      <c r="G88" s="9"/>
      <c r="K88" s="4"/>
    </row>
    <row r="89" spans="1:11" ht="13.65" customHeight="1" x14ac:dyDescent="0.2">
      <c r="A89" s="3"/>
      <c r="B89" s="9"/>
      <c r="F89" s="10"/>
      <c r="G89" s="9"/>
      <c r="K89" s="4"/>
    </row>
    <row r="90" spans="1:11" ht="13.65" customHeight="1" x14ac:dyDescent="0.2">
      <c r="A90" s="3"/>
      <c r="B90" s="9"/>
      <c r="F90" s="10"/>
      <c r="G90" s="9"/>
      <c r="K90" s="4"/>
    </row>
    <row r="91" spans="1:11" ht="13.65" customHeight="1" x14ac:dyDescent="0.2">
      <c r="A91" s="3"/>
      <c r="B91" s="9"/>
      <c r="F91" s="10"/>
      <c r="G91" s="9"/>
      <c r="K91" s="4"/>
    </row>
    <row r="92" spans="1:11" ht="13.65" customHeight="1" x14ac:dyDescent="0.2">
      <c r="B92" s="9"/>
      <c r="G92" s="9"/>
      <c r="K92" s="4"/>
    </row>
    <row r="93" spans="1:11" ht="13.65" customHeight="1" x14ac:dyDescent="0.2">
      <c r="A93" s="3"/>
      <c r="B93" s="9"/>
      <c r="F93" s="10"/>
      <c r="G93" s="9"/>
      <c r="K93" s="4"/>
    </row>
    <row r="94" spans="1:11" ht="13.65" customHeight="1" x14ac:dyDescent="0.2">
      <c r="B94" s="9"/>
      <c r="G94" s="9"/>
      <c r="K94" s="4"/>
    </row>
    <row r="95" spans="1:11" ht="13.65" customHeight="1" x14ac:dyDescent="0.2">
      <c r="A95" s="3"/>
      <c r="B95" s="9"/>
      <c r="F95" s="10"/>
      <c r="G95" s="9"/>
      <c r="K95" s="4"/>
    </row>
    <row r="96" spans="1:11" ht="13.65" customHeight="1" x14ac:dyDescent="0.2">
      <c r="B96" s="9"/>
      <c r="G96" s="9"/>
      <c r="K96" s="4"/>
    </row>
    <row r="97" spans="1:11" ht="13.65" customHeight="1" x14ac:dyDescent="0.2">
      <c r="A97" s="3"/>
      <c r="B97" s="9"/>
      <c r="F97" s="10"/>
      <c r="G97" s="9"/>
      <c r="K97" s="4"/>
    </row>
    <row r="98" spans="1:11" ht="13.65" customHeight="1" x14ac:dyDescent="0.2">
      <c r="B98" s="9"/>
      <c r="G98" s="9"/>
      <c r="K98" s="4"/>
    </row>
    <row r="99" spans="1:11" ht="13.65" customHeight="1" x14ac:dyDescent="0.2">
      <c r="B99" s="9"/>
      <c r="G99" s="9"/>
      <c r="K99" s="4"/>
    </row>
    <row r="100" spans="1:11" ht="13.65" customHeight="1" x14ac:dyDescent="0.2">
      <c r="B100" s="9"/>
      <c r="G100" s="9"/>
      <c r="K100" s="4"/>
    </row>
    <row r="101" spans="1:11" ht="13.65" customHeight="1" x14ac:dyDescent="0.2">
      <c r="A101" s="3"/>
      <c r="B101" s="9"/>
      <c r="F101" s="10"/>
      <c r="G101" s="9"/>
      <c r="K101" s="4"/>
    </row>
    <row r="102" spans="1:11" ht="13.65" customHeight="1" x14ac:dyDescent="0.2">
      <c r="B102" s="9"/>
      <c r="G102" s="9"/>
      <c r="K102" s="4"/>
    </row>
    <row r="103" spans="1:11" ht="13.65" customHeight="1" x14ac:dyDescent="0.2">
      <c r="A103" s="3"/>
      <c r="B103" s="9"/>
      <c r="F103" s="10"/>
      <c r="G103" s="9"/>
      <c r="K103" s="4"/>
    </row>
    <row r="104" spans="1:11" ht="13.65" customHeight="1" x14ac:dyDescent="0.2">
      <c r="B104" s="9"/>
      <c r="G104" s="9"/>
      <c r="K104" s="4"/>
    </row>
    <row r="105" spans="1:11" ht="13.65" customHeight="1" x14ac:dyDescent="0.2">
      <c r="A105" s="3"/>
      <c r="B105" s="9"/>
      <c r="F105" s="10"/>
      <c r="G105" s="9"/>
      <c r="K105" s="4"/>
    </row>
    <row r="106" spans="1:11" ht="13.65" customHeight="1" x14ac:dyDescent="0.2">
      <c r="B106" s="9"/>
      <c r="G106" s="9"/>
      <c r="K106" s="4"/>
    </row>
    <row r="107" spans="1:11" ht="13.65" customHeight="1" x14ac:dyDescent="0.2">
      <c r="A107" s="3"/>
      <c r="B107" s="9"/>
      <c r="F107" s="10"/>
      <c r="G107" s="9"/>
      <c r="K107" s="4"/>
    </row>
    <row r="108" spans="1:11" ht="13.65" customHeight="1" x14ac:dyDescent="0.2">
      <c r="B108" s="9"/>
      <c r="G108" s="9"/>
      <c r="K108" s="4"/>
    </row>
    <row r="109" spans="1:11" ht="13.65" customHeight="1" x14ac:dyDescent="0.2">
      <c r="B109" s="9"/>
      <c r="G109" s="9"/>
      <c r="K109" s="4"/>
    </row>
    <row r="110" spans="1:11" ht="13.65" customHeight="1" x14ac:dyDescent="0.2">
      <c r="A110" s="3"/>
      <c r="B110" s="9"/>
      <c r="F110" s="10"/>
      <c r="G110" s="9"/>
      <c r="K110" s="4"/>
    </row>
    <row r="111" spans="1:11" ht="13.65" customHeight="1" x14ac:dyDescent="0.2">
      <c r="A111" s="3"/>
      <c r="B111" s="9"/>
      <c r="F111" s="10"/>
      <c r="G111" s="9"/>
      <c r="K111" s="4"/>
    </row>
    <row r="112" spans="1:11" ht="13.65" customHeight="1" x14ac:dyDescent="0.2">
      <c r="A112" s="3"/>
      <c r="B112" s="9"/>
      <c r="F112" s="10"/>
      <c r="G112" s="9"/>
      <c r="K112" s="4"/>
    </row>
    <row r="113" spans="1:11" ht="13.65" customHeight="1" x14ac:dyDescent="0.2">
      <c r="A113" s="3"/>
      <c r="B113" s="9"/>
      <c r="F113" s="10"/>
      <c r="G113" s="9"/>
      <c r="K113" s="4"/>
    </row>
    <row r="114" spans="1:11" ht="13.65" customHeight="1" x14ac:dyDescent="0.2">
      <c r="A114" s="2"/>
      <c r="B114" s="9"/>
      <c r="F114" s="9"/>
      <c r="G114" s="9"/>
      <c r="K114" s="4"/>
    </row>
    <row r="115" spans="1:11" ht="13.65" customHeight="1" x14ac:dyDescent="0.2">
      <c r="B115" s="9"/>
      <c r="G115" s="9"/>
      <c r="K115" s="4"/>
    </row>
    <row r="116" spans="1:11" ht="13.65" customHeight="1" x14ac:dyDescent="0.2">
      <c r="K116" s="4"/>
    </row>
    <row r="117" spans="1:11" ht="13.65" customHeight="1" x14ac:dyDescent="0.2">
      <c r="K117" s="4"/>
    </row>
    <row r="118" spans="1:11" ht="13.65" customHeight="1" x14ac:dyDescent="0.2">
      <c r="K118" s="4"/>
    </row>
    <row r="119" spans="1:11" ht="13.65" customHeight="1" x14ac:dyDescent="0.2">
      <c r="K119" s="4"/>
    </row>
  </sheetData>
  <mergeCells count="4">
    <mergeCell ref="A1:J1"/>
    <mergeCell ref="A3:A4"/>
    <mergeCell ref="J3:J4"/>
    <mergeCell ref="A51:J51"/>
  </mergeCells>
  <phoneticPr fontId="4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&amp;L&amp;22人　　口</oddHeader>
  </headerFooter>
  <ignoredErrors>
    <ignoredError sqref="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021</vt:lpstr>
      <vt:lpstr>'021'!Print_Area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上田 結子</cp:lastModifiedBy>
  <cp:lastPrinted>2025-01-31T04:10:53Z</cp:lastPrinted>
  <dcterms:created xsi:type="dcterms:W3CDTF">2000-08-07T05:18:51Z</dcterms:created>
  <dcterms:modified xsi:type="dcterms:W3CDTF">2025-01-31T04:24:16Z</dcterms:modified>
</cp:coreProperties>
</file>