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A1FFEA68-1349-4C25-BAF5-03125A4BCB2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276(1)(2)" sheetId="4" r:id="rId1"/>
    <sheet name="276(3)" sheetId="7" r:id="rId2"/>
  </sheets>
  <definedNames>
    <definedName name="_xlnm.Print_Area" localSheetId="0">'276(1)(2)'!$A$1:$H$31</definedName>
    <definedName name="_xlnm.Print_Area" localSheetId="1">'276(3)'!$A$1:$K$46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7" l="1"/>
  <c r="K6" i="7"/>
  <c r="J6" i="7"/>
  <c r="I6" i="7"/>
  <c r="H6" i="7"/>
  <c r="G6" i="7"/>
  <c r="I42" i="7"/>
  <c r="K42" i="7"/>
  <c r="H42" i="7"/>
  <c r="G42" i="7"/>
  <c r="B42" i="7"/>
  <c r="F42" i="7"/>
  <c r="D42" i="7"/>
  <c r="C42" i="7"/>
</calcChain>
</file>

<file path=xl/sharedStrings.xml><?xml version="1.0" encoding="utf-8"?>
<sst xmlns="http://schemas.openxmlformats.org/spreadsheetml/2006/main" count="199" uniqueCount="72">
  <si>
    <t>276．犯 罪 認 知、検 挙 状 況</t>
    <phoneticPr fontId="1"/>
  </si>
  <si>
    <t>（１）年次別刑法犯認知・検挙件数及び検挙人員</t>
    <phoneticPr fontId="1"/>
  </si>
  <si>
    <t>年     　次</t>
    <phoneticPr fontId="1"/>
  </si>
  <si>
    <t>認 知 件 数</t>
  </si>
  <si>
    <t>検 挙 件 数</t>
  </si>
  <si>
    <t>検 　　挙 　　人　　　員</t>
    <phoneticPr fontId="1"/>
  </si>
  <si>
    <t>男</t>
  </si>
  <si>
    <t>女</t>
  </si>
  <si>
    <t>計</t>
  </si>
  <si>
    <t>件</t>
  </si>
  <si>
    <t>人</t>
  </si>
  <si>
    <t>注　１　業務上等過失致死傷（交通）は含まない。
　　２　検挙件数は発生地計上方式</t>
    <rPh sb="7" eb="8">
      <t>トウ</t>
    </rPh>
    <rPh sb="15" eb="16">
      <t>ツウ</t>
    </rPh>
    <phoneticPr fontId="1"/>
  </si>
  <si>
    <t>（２）年次別特別法犯検挙件数、検挙人員</t>
    <rPh sb="10" eb="12">
      <t>ケンキョ</t>
    </rPh>
    <rPh sb="15" eb="17">
      <t>ケンキョ</t>
    </rPh>
    <phoneticPr fontId="1"/>
  </si>
  <si>
    <t>検 挙 件 数</t>
    <rPh sb="0" eb="1">
      <t>ケン</t>
    </rPh>
    <rPh sb="2" eb="3">
      <t>コゾル</t>
    </rPh>
    <rPh sb="4" eb="5">
      <t>ケン</t>
    </rPh>
    <rPh sb="6" eb="7">
      <t>カズ</t>
    </rPh>
    <phoneticPr fontId="5"/>
  </si>
  <si>
    <t>検　　　挙 　　人　　　員</t>
    <rPh sb="0" eb="1">
      <t>ケン</t>
    </rPh>
    <rPh sb="4" eb="5">
      <t>コゾル</t>
    </rPh>
    <phoneticPr fontId="1"/>
  </si>
  <si>
    <t>（３）罪種別犯罪認知、検挙状況</t>
    <phoneticPr fontId="1"/>
  </si>
  <si>
    <t>罪 　　　種</t>
  </si>
  <si>
    <t>認知件数</t>
  </si>
  <si>
    <t>検挙件数</t>
  </si>
  <si>
    <t>検　挙　人　員</t>
  </si>
  <si>
    <t>20歳以上</t>
    <rPh sb="2" eb="3">
      <t>サイ</t>
    </rPh>
    <rPh sb="3" eb="5">
      <t>イジョウ</t>
    </rPh>
    <phoneticPr fontId="1"/>
  </si>
  <si>
    <t>20歳未満</t>
    <rPh sb="2" eb="3">
      <t>サイ</t>
    </rPh>
    <rPh sb="3" eb="5">
      <t>ミマン</t>
    </rPh>
    <phoneticPr fontId="1"/>
  </si>
  <si>
    <t>総数</t>
  </si>
  <si>
    <t>刑法犯総数</t>
  </si>
  <si>
    <t>（内 訳）</t>
    <rPh sb="1" eb="4">
      <t>ウチワケ</t>
    </rPh>
    <phoneticPr fontId="1"/>
  </si>
  <si>
    <t>殺人</t>
  </si>
  <si>
    <t>-</t>
  </si>
  <si>
    <t>強盗殺人</t>
    <phoneticPr fontId="5"/>
  </si>
  <si>
    <t>強盗傷人</t>
    <rPh sb="2" eb="3">
      <t>キズ</t>
    </rPh>
    <rPh sb="3" eb="4">
      <t>ヒト</t>
    </rPh>
    <phoneticPr fontId="5"/>
  </si>
  <si>
    <t>強盗・準強盗</t>
    <phoneticPr fontId="1"/>
  </si>
  <si>
    <t>放火</t>
  </si>
  <si>
    <t>凶器準備集合</t>
  </si>
  <si>
    <t>暴行</t>
  </si>
  <si>
    <t>傷害</t>
  </si>
  <si>
    <t>脅迫</t>
  </si>
  <si>
    <t>恐喝</t>
  </si>
  <si>
    <t>窃盗</t>
  </si>
  <si>
    <t>詐欺</t>
  </si>
  <si>
    <t>横領</t>
  </si>
  <si>
    <t>偽造</t>
  </si>
  <si>
    <t>汚職</t>
  </si>
  <si>
    <t>背任</t>
  </si>
  <si>
    <t>賭博</t>
  </si>
  <si>
    <t>公然わいせつ</t>
  </si>
  <si>
    <t>わいせつ物頒布等</t>
    <rPh sb="7" eb="8">
      <t>トウ</t>
    </rPh>
    <phoneticPr fontId="5"/>
  </si>
  <si>
    <t>占有離脱物横領</t>
  </si>
  <si>
    <t>公務執行妨害</t>
  </si>
  <si>
    <t>住居侵入</t>
  </si>
  <si>
    <t>逮捕監禁</t>
    <phoneticPr fontId="1"/>
  </si>
  <si>
    <t>略取誘拐・人身売買</t>
    <rPh sb="0" eb="2">
      <t>リャクシュ</t>
    </rPh>
    <rPh sb="2" eb="4">
      <t>ユウカイ</t>
    </rPh>
    <rPh sb="5" eb="7">
      <t>ジンシン</t>
    </rPh>
    <rPh sb="7" eb="9">
      <t>バイバイ</t>
    </rPh>
    <phoneticPr fontId="1"/>
  </si>
  <si>
    <t>盗品等</t>
    <rPh sb="2" eb="3">
      <t>トウ</t>
    </rPh>
    <phoneticPr fontId="1"/>
  </si>
  <si>
    <t>器物損壊等</t>
    <rPh sb="4" eb="5">
      <t>トウ</t>
    </rPh>
    <phoneticPr fontId="1"/>
  </si>
  <si>
    <t>その他</t>
  </si>
  <si>
    <t>特別法犯</t>
  </si>
  <si>
    <t>…</t>
    <phoneticPr fontId="5"/>
  </si>
  <si>
    <t>令和４年</t>
    <phoneticPr fontId="5"/>
  </si>
  <si>
    <t>令和５年</t>
    <phoneticPr fontId="5"/>
  </si>
  <si>
    <t xml:space="preserve"> 令和元年</t>
    <rPh sb="4" eb="5">
      <t>ネン</t>
    </rPh>
    <phoneticPr fontId="1"/>
  </si>
  <si>
    <t>　　　２</t>
    <phoneticPr fontId="5"/>
  </si>
  <si>
    <t>　　　３</t>
  </si>
  <si>
    <t>　　　４</t>
  </si>
  <si>
    <t>　　　５</t>
  </si>
  <si>
    <t>組織的犯罪処罰法</t>
    <rPh sb="0" eb="3">
      <t>ソシキテキ</t>
    </rPh>
    <rPh sb="3" eb="5">
      <t>ハンザイ</t>
    </rPh>
    <rPh sb="5" eb="8">
      <t>ショバツホウ</t>
    </rPh>
    <phoneticPr fontId="1"/>
  </si>
  <si>
    <t>-</t>
    <phoneticPr fontId="1"/>
  </si>
  <si>
    <t>性的姿態撮影等処罰</t>
    <rPh sb="0" eb="2">
      <t>セイテキ</t>
    </rPh>
    <rPh sb="2" eb="3">
      <t>スガタ</t>
    </rPh>
    <rPh sb="3" eb="4">
      <t>タイ</t>
    </rPh>
    <rPh sb="4" eb="6">
      <t>サツエイ</t>
    </rPh>
    <rPh sb="6" eb="7">
      <t>ナド</t>
    </rPh>
    <rPh sb="7" eb="9">
      <t>ショバツ</t>
    </rPh>
    <phoneticPr fontId="1"/>
  </si>
  <si>
    <t>不同意性交等</t>
    <rPh sb="0" eb="4">
      <t>フドイセイ</t>
    </rPh>
    <rPh sb="4" eb="5">
      <t>コウ</t>
    </rPh>
    <rPh sb="5" eb="6">
      <t>トウ</t>
    </rPh>
    <phoneticPr fontId="5"/>
  </si>
  <si>
    <t>不同意わいせつ</t>
    <rPh sb="0" eb="3">
      <t>フドイ</t>
    </rPh>
    <phoneticPr fontId="1"/>
  </si>
  <si>
    <t>面会要求等</t>
    <rPh sb="0" eb="2">
      <t>メンカイ</t>
    </rPh>
    <rPh sb="2" eb="4">
      <t>ヨウキュウ</t>
    </rPh>
    <rPh sb="4" eb="5">
      <t>トウ</t>
    </rPh>
    <phoneticPr fontId="1"/>
  </si>
  <si>
    <t>…</t>
    <phoneticPr fontId="1"/>
  </si>
  <si>
    <t>-</t>
    <phoneticPr fontId="1"/>
  </si>
  <si>
    <t>強盗・不同意性交等</t>
    <rPh sb="3" eb="6">
      <t>フドイ</t>
    </rPh>
    <rPh sb="6" eb="8">
      <t>セイコウ</t>
    </rPh>
    <rPh sb="8" eb="9">
      <t>トウ</t>
    </rPh>
    <phoneticPr fontId="1"/>
  </si>
  <si>
    <t>注　１　業務上過失致死傷等（交通）は含まない。
　　２　検挙件数は発生地計上方式
　　３　刑法の一部が改正されたことに伴い、「強盗・強制性交等、強制性交等、強制わいせつ」は「強盗・不同
　　　意性交等、不同意性交等、不同意わいせつ」に変更し、「面会要求等、性的姿態撮影等処罰」が追加された。
資料提供　県警察本部</t>
    <rPh sb="15" eb="16">
      <t>ツウ</t>
    </rPh>
    <rPh sb="45" eb="47">
      <t>ケイホウ</t>
    </rPh>
    <rPh sb="48" eb="50">
      <t>イチブ</t>
    </rPh>
    <rPh sb="51" eb="53">
      <t>カイセイ</t>
    </rPh>
    <rPh sb="59" eb="60">
      <t>トモナ</t>
    </rPh>
    <rPh sb="63" eb="65">
      <t>ゴウトウ</t>
    </rPh>
    <rPh sb="66" eb="68">
      <t>キョウセイ</t>
    </rPh>
    <rPh sb="68" eb="69">
      <t>セイ</t>
    </rPh>
    <rPh sb="69" eb="71">
      <t>コウトウ</t>
    </rPh>
    <rPh sb="72" eb="74">
      <t>キョウセイ</t>
    </rPh>
    <rPh sb="74" eb="77">
      <t>セイコウトウ</t>
    </rPh>
    <rPh sb="78" eb="80">
      <t>キョウセイ</t>
    </rPh>
    <rPh sb="87" eb="89">
      <t>ゴウトウ</t>
    </rPh>
    <rPh sb="97" eb="98">
      <t>セイ</t>
    </rPh>
    <rPh sb="101" eb="107">
      <t>フドウイセイコウトウ</t>
    </rPh>
    <rPh sb="108" eb="111">
      <t>フドウイ</t>
    </rPh>
    <rPh sb="117" eb="119">
      <t>ヘンコウ</t>
    </rPh>
    <rPh sb="122" eb="127">
      <t>メンカイヨウキュウトウ</t>
    </rPh>
    <rPh sb="128" eb="131">
      <t>セイテキスガタ</t>
    </rPh>
    <rPh sb="131" eb="132">
      <t>タイ</t>
    </rPh>
    <rPh sb="132" eb="137">
      <t>サツエイトウショバツ</t>
    </rPh>
    <rPh sb="139" eb="141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</si>
</sst>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8" formatCode="_ * #,##0;_ * \-#,##0;_ * &quot;-&quot;;_ @"/>
  </numFmts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2" borderId="0"/>
    <xf numFmtId="38" fontId="6" fillId="0" borderId="0" applyFont="0" applyFill="0" applyBorder="0" applyAlignment="0" applyProtection="0">
      <alignment vertical="center"/>
    </xf>
  </cellStyleXfs>
  <cellXfs count="95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center"/>
    </xf>
    <xf numFmtId="176" fontId="4" fillId="0" borderId="1" xfId="0" applyNumberFormat="1" applyFont="1" applyFill="1" applyBorder="1" applyAlignment="1">
      <alignment horizontal="left"/>
    </xf>
    <xf numFmtId="176" fontId="7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176" fontId="7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15" xfId="0" applyFont="1" applyFill="1" applyBorder="1" applyAlignment="1">
      <alignment horizontal="distributed" vertical="center"/>
    </xf>
    <xf numFmtId="38" fontId="4" fillId="0" borderId="0" xfId="1" applyFont="1" applyFill="1" applyAlignment="1">
      <alignment horizontal="right" vertical="center"/>
    </xf>
    <xf numFmtId="38" fontId="4" fillId="0" borderId="0" xfId="0" applyNumberFormat="1" applyFont="1" applyFill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1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vertical="center"/>
    </xf>
    <xf numFmtId="0" fontId="4" fillId="0" borderId="15" xfId="0" quotePrefix="1" applyFont="1" applyFill="1" applyBorder="1" applyAlignment="1">
      <alignment horizontal="distributed" vertical="center"/>
    </xf>
    <xf numFmtId="0" fontId="9" fillId="0" borderId="15" xfId="0" applyFont="1" applyFill="1" applyBorder="1" applyAlignment="1">
      <alignment horizontal="distributed"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176" fontId="4" fillId="0" borderId="16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horizontal="left" vertical="top"/>
    </xf>
    <xf numFmtId="0" fontId="4" fillId="0" borderId="22" xfId="0" applyFont="1" applyFill="1" applyBorder="1" applyAlignment="1">
      <alignment horizontal="centerContinuous" vertical="center"/>
    </xf>
    <xf numFmtId="176" fontId="4" fillId="0" borderId="6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/>
    <xf numFmtId="176" fontId="4" fillId="0" borderId="1" xfId="0" applyNumberFormat="1" applyFont="1" applyFill="1" applyBorder="1" applyAlignment="1">
      <alignment horizontal="centerContinuous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0" xfId="0" quotePrefix="1" applyNumberFormat="1" applyFont="1" applyFill="1" applyAlignment="1">
      <alignment horizontal="left" vertical="center"/>
    </xf>
    <xf numFmtId="38" fontId="4" fillId="0" borderId="14" xfId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 applyProtection="1">
      <alignment vertical="center"/>
    </xf>
    <xf numFmtId="38" fontId="4" fillId="0" borderId="14" xfId="1" applyFont="1" applyFill="1" applyBorder="1" applyAlignment="1" applyProtection="1">
      <alignment horizontal="right" vertical="center"/>
    </xf>
    <xf numFmtId="178" fontId="4" fillId="0" borderId="15" xfId="1" applyNumberFormat="1" applyFont="1" applyFill="1" applyBorder="1" applyAlignment="1" applyProtection="1">
      <alignment vertical="center"/>
    </xf>
    <xf numFmtId="178" fontId="4" fillId="0" borderId="0" xfId="1" applyNumberFormat="1" applyFont="1" applyFill="1" applyBorder="1" applyAlignment="1" applyProtection="1">
      <alignment horizontal="right" vertical="center"/>
    </xf>
    <xf numFmtId="178" fontId="4" fillId="0" borderId="0" xfId="1" applyNumberFormat="1" applyFont="1" applyFill="1" applyBorder="1" applyAlignment="1">
      <alignment vertical="center"/>
    </xf>
    <xf numFmtId="178" fontId="4" fillId="0" borderId="15" xfId="1" applyNumberFormat="1" applyFont="1" applyFill="1" applyBorder="1" applyAlignment="1">
      <alignment vertical="center"/>
    </xf>
    <xf numFmtId="178" fontId="4" fillId="0" borderId="0" xfId="1" applyNumberFormat="1" applyFont="1" applyFill="1" applyAlignment="1">
      <alignment vertical="center"/>
    </xf>
    <xf numFmtId="49" fontId="4" fillId="0" borderId="15" xfId="0" quotePrefix="1" applyNumberFormat="1" applyFont="1" applyFill="1" applyBorder="1" applyAlignment="1">
      <alignment horizontal="left" vertical="center"/>
    </xf>
    <xf numFmtId="176" fontId="4" fillId="0" borderId="15" xfId="0" quotePrefix="1" applyNumberFormat="1" applyFont="1" applyFill="1" applyBorder="1" applyAlignment="1">
      <alignment horizontal="left" vertical="center"/>
    </xf>
    <xf numFmtId="178" fontId="4" fillId="0" borderId="0" xfId="0" applyNumberFormat="1" applyFont="1" applyFill="1" applyAlignment="1">
      <alignment vertical="center"/>
    </xf>
    <xf numFmtId="176" fontId="4" fillId="0" borderId="13" xfId="0" quotePrefix="1" applyNumberFormat="1" applyFont="1" applyFill="1" applyBorder="1" applyAlignment="1">
      <alignment horizontal="left"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/>
    </xf>
    <xf numFmtId="176" fontId="4" fillId="0" borderId="17" xfId="0" applyNumberFormat="1" applyFont="1" applyFill="1" applyBorder="1" applyAlignment="1">
      <alignment horizontal="right" vertical="center"/>
    </xf>
    <xf numFmtId="0" fontId="4" fillId="0" borderId="0" xfId="0" applyFont="1" applyFill="1"/>
    <xf numFmtId="178" fontId="4" fillId="0" borderId="19" xfId="0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vertical="center"/>
    </xf>
    <xf numFmtId="3" fontId="4" fillId="0" borderId="20" xfId="0" applyNumberFormat="1" applyFont="1" applyFill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78" fontId="4" fillId="0" borderId="15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Alignment="1">
      <alignment horizontal="right" vertical="center"/>
    </xf>
    <xf numFmtId="178" fontId="4" fillId="0" borderId="19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176" fontId="4" fillId="0" borderId="8" xfId="0" applyNumberFormat="1" applyFont="1" applyFill="1" applyBorder="1" applyAlignment="1">
      <alignment horizontal="center" vertical="center"/>
    </xf>
    <xf numFmtId="0" fontId="4" fillId="2" borderId="11" xfId="0" applyFont="1" applyBorder="1" applyAlignment="1">
      <alignment vertical="center"/>
    </xf>
    <xf numFmtId="0" fontId="4" fillId="2" borderId="17" xfId="0" applyFont="1" applyBorder="1" applyAlignment="1">
      <alignment horizontal="center" vertical="center"/>
    </xf>
    <xf numFmtId="0" fontId="4" fillId="2" borderId="18" xfId="0" applyFont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horizontal="center" vertical="center"/>
    </xf>
    <xf numFmtId="176" fontId="4" fillId="0" borderId="25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4" fillId="2" borderId="10" xfId="0" applyFont="1" applyBorder="1" applyAlignment="1">
      <alignment vertical="center"/>
    </xf>
    <xf numFmtId="0" fontId="4" fillId="2" borderId="12" xfId="0" applyFont="1" applyBorder="1" applyAlignment="1">
      <alignment vertical="center"/>
    </xf>
    <xf numFmtId="0" fontId="4" fillId="2" borderId="13" xfId="0" applyFont="1" applyBorder="1" applyAlignment="1">
      <alignment vertical="center"/>
    </xf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distributed" vertical="distributed"/>
    </xf>
    <xf numFmtId="0" fontId="4" fillId="0" borderId="3" xfId="0" applyFont="1" applyFill="1" applyBorder="1" applyAlignment="1">
      <alignment horizontal="left" vertical="top" wrapText="1"/>
    </xf>
    <xf numFmtId="0" fontId="0" fillId="2" borderId="3" xfId="0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142E-6A75-4B71-9633-FE9604E3798B}">
  <dimension ref="A1:H32"/>
  <sheetViews>
    <sheetView showGridLines="0" showZeros="0" tabSelected="1" showOutlineSymbols="0" zoomScale="70" zoomScaleNormal="70" zoomScaleSheetLayoutView="70" workbookViewId="0">
      <selection sqref="A1:H1"/>
    </sheetView>
  </sheetViews>
  <sheetFormatPr defaultColWidth="11.08203125" defaultRowHeight="14.4" x14ac:dyDescent="0.2"/>
  <cols>
    <col min="1" max="1" width="17.4140625" style="3" customWidth="1"/>
    <col min="2" max="2" width="14.58203125" style="1" customWidth="1"/>
    <col min="3" max="3" width="14.4140625" style="1" customWidth="1"/>
    <col min="4" max="8" width="14.58203125" style="1" customWidth="1"/>
    <col min="9" max="16384" width="11.08203125" style="1"/>
  </cols>
  <sheetData>
    <row r="1" spans="1:8" s="2" customFormat="1" ht="25.2" customHeight="1" x14ac:dyDescent="0.2">
      <c r="A1" s="82" t="s">
        <v>0</v>
      </c>
      <c r="B1" s="82"/>
      <c r="C1" s="82"/>
      <c r="D1" s="82"/>
      <c r="E1" s="82"/>
      <c r="F1" s="82"/>
      <c r="G1" s="82"/>
      <c r="H1" s="82"/>
    </row>
    <row r="2" spans="1:8" ht="45" customHeight="1" x14ac:dyDescent="0.25">
      <c r="A2" s="31" t="s">
        <v>1</v>
      </c>
      <c r="B2" s="18"/>
      <c r="C2" s="18"/>
      <c r="D2" s="18"/>
      <c r="E2" s="18"/>
      <c r="F2" s="26"/>
      <c r="G2" s="26"/>
      <c r="H2" s="26"/>
    </row>
    <row r="3" spans="1:8" ht="24" customHeight="1" x14ac:dyDescent="0.2">
      <c r="A3" s="70" t="s">
        <v>2</v>
      </c>
      <c r="B3" s="83" t="s">
        <v>3</v>
      </c>
      <c r="C3" s="84"/>
      <c r="D3" s="83" t="s">
        <v>4</v>
      </c>
      <c r="E3" s="84"/>
      <c r="F3" s="32" t="s">
        <v>5</v>
      </c>
      <c r="G3" s="32"/>
      <c r="H3" s="32"/>
    </row>
    <row r="4" spans="1:8" ht="24" customHeight="1" x14ac:dyDescent="0.2">
      <c r="A4" s="71"/>
      <c r="B4" s="85"/>
      <c r="C4" s="86"/>
      <c r="D4" s="85"/>
      <c r="E4" s="86"/>
      <c r="F4" s="33" t="s">
        <v>6</v>
      </c>
      <c r="G4" s="34" t="s">
        <v>7</v>
      </c>
      <c r="H4" s="34" t="s">
        <v>8</v>
      </c>
    </row>
    <row r="5" spans="1:8" ht="24" customHeight="1" x14ac:dyDescent="0.2">
      <c r="A5" s="18"/>
      <c r="B5" s="35"/>
      <c r="C5" s="13" t="s">
        <v>9</v>
      </c>
      <c r="D5" s="36"/>
      <c r="E5" s="37" t="s">
        <v>9</v>
      </c>
      <c r="F5" s="13" t="s">
        <v>10</v>
      </c>
      <c r="G5" s="13" t="s">
        <v>10</v>
      </c>
      <c r="H5" s="13" t="s">
        <v>10</v>
      </c>
    </row>
    <row r="6" spans="1:8" ht="24" customHeight="1" x14ac:dyDescent="0.2">
      <c r="A6" s="38" t="s">
        <v>57</v>
      </c>
      <c r="B6" s="39"/>
      <c r="C6" s="40">
        <v>3993</v>
      </c>
      <c r="D6" s="41"/>
      <c r="E6" s="42">
        <v>1871</v>
      </c>
      <c r="F6" s="40">
        <v>1007</v>
      </c>
      <c r="G6" s="40">
        <v>283</v>
      </c>
      <c r="H6" s="43">
        <v>1290</v>
      </c>
    </row>
    <row r="7" spans="1:8" ht="24" customHeight="1" x14ac:dyDescent="0.2">
      <c r="A7" s="38"/>
      <c r="B7" s="39"/>
      <c r="C7" s="44"/>
      <c r="D7" s="39"/>
      <c r="E7" s="45"/>
      <c r="F7" s="46"/>
      <c r="G7" s="46"/>
      <c r="H7" s="46"/>
    </row>
    <row r="8" spans="1:8" ht="24" customHeight="1" x14ac:dyDescent="0.2">
      <c r="A8" s="47" t="s">
        <v>58</v>
      </c>
      <c r="B8" s="39"/>
      <c r="C8" s="40">
        <v>3694</v>
      </c>
      <c r="D8" s="41"/>
      <c r="E8" s="42">
        <v>1952</v>
      </c>
      <c r="F8" s="40">
        <v>951</v>
      </c>
      <c r="G8" s="40">
        <v>262</v>
      </c>
      <c r="H8" s="43">
        <v>1213</v>
      </c>
    </row>
    <row r="9" spans="1:8" ht="24" customHeight="1" x14ac:dyDescent="0.2">
      <c r="A9" s="48"/>
      <c r="B9" s="39"/>
      <c r="C9" s="44"/>
      <c r="D9" s="39"/>
      <c r="E9" s="45"/>
      <c r="F9" s="49"/>
      <c r="G9" s="49"/>
      <c r="H9" s="49"/>
    </row>
    <row r="10" spans="1:8" ht="24" customHeight="1" x14ac:dyDescent="0.2">
      <c r="A10" s="47" t="s">
        <v>59</v>
      </c>
      <c r="B10" s="39"/>
      <c r="C10" s="40">
        <v>3535</v>
      </c>
      <c r="D10" s="41"/>
      <c r="E10" s="42">
        <v>1802</v>
      </c>
      <c r="F10" s="43">
        <v>918</v>
      </c>
      <c r="G10" s="43">
        <v>274</v>
      </c>
      <c r="H10" s="30">
        <v>1192</v>
      </c>
    </row>
    <row r="11" spans="1:8" ht="24" customHeight="1" x14ac:dyDescent="0.2">
      <c r="A11" s="48"/>
      <c r="B11" s="39"/>
      <c r="C11" s="44"/>
      <c r="D11" s="39"/>
      <c r="E11" s="45"/>
      <c r="F11" s="49"/>
      <c r="G11" s="49"/>
      <c r="H11" s="49"/>
    </row>
    <row r="12" spans="1:8" ht="24" customHeight="1" x14ac:dyDescent="0.2">
      <c r="A12" s="47" t="s">
        <v>60</v>
      </c>
      <c r="B12" s="39"/>
      <c r="C12" s="40">
        <v>3645</v>
      </c>
      <c r="D12" s="41"/>
      <c r="E12" s="42">
        <v>1647</v>
      </c>
      <c r="F12" s="49">
        <v>937</v>
      </c>
      <c r="G12" s="49">
        <v>287</v>
      </c>
      <c r="H12" s="43">
        <v>1224</v>
      </c>
    </row>
    <row r="13" spans="1:8" ht="24" customHeight="1" x14ac:dyDescent="0.2">
      <c r="A13" s="48"/>
      <c r="B13" s="39"/>
      <c r="C13" s="44"/>
      <c r="D13" s="39"/>
      <c r="E13" s="45"/>
      <c r="F13" s="49"/>
      <c r="G13" s="49"/>
      <c r="H13" s="49"/>
    </row>
    <row r="14" spans="1:8" ht="24" customHeight="1" x14ac:dyDescent="0.2">
      <c r="A14" s="47" t="s">
        <v>61</v>
      </c>
      <c r="B14" s="39"/>
      <c r="C14" s="64">
        <v>4214</v>
      </c>
      <c r="D14" s="39"/>
      <c r="E14" s="65">
        <v>1996</v>
      </c>
      <c r="F14" s="66">
        <v>1044</v>
      </c>
      <c r="G14" s="30">
        <v>292</v>
      </c>
      <c r="H14" s="66">
        <v>1336</v>
      </c>
    </row>
    <row r="15" spans="1:8" ht="24" customHeight="1" x14ac:dyDescent="0.2">
      <c r="A15" s="50"/>
      <c r="B15" s="51"/>
      <c r="C15" s="26"/>
      <c r="D15" s="25"/>
      <c r="E15" s="52"/>
      <c r="F15" s="26"/>
      <c r="G15" s="26"/>
      <c r="H15" s="26"/>
    </row>
    <row r="16" spans="1:8" ht="48" customHeight="1" x14ac:dyDescent="0.2">
      <c r="A16" s="87" t="s">
        <v>11</v>
      </c>
      <c r="B16" s="88"/>
      <c r="C16" s="88"/>
      <c r="D16" s="88"/>
      <c r="E16" s="88"/>
      <c r="F16" s="88"/>
      <c r="G16" s="88"/>
      <c r="H16" s="88"/>
    </row>
    <row r="17" spans="1:8" ht="45" customHeight="1" x14ac:dyDescent="0.25">
      <c r="A17" s="53" t="s">
        <v>12</v>
      </c>
      <c r="B17" s="18"/>
      <c r="C17" s="18"/>
      <c r="D17" s="18"/>
      <c r="E17" s="18"/>
      <c r="F17" s="18"/>
      <c r="G17" s="18"/>
      <c r="H17" s="18"/>
    </row>
    <row r="18" spans="1:8" ht="24" customHeight="1" x14ac:dyDescent="0.2">
      <c r="A18" s="70" t="s">
        <v>2</v>
      </c>
      <c r="B18" s="72" t="s">
        <v>13</v>
      </c>
      <c r="C18" s="74" t="s">
        <v>14</v>
      </c>
      <c r="D18" s="75"/>
      <c r="E18" s="75"/>
      <c r="F18" s="75"/>
      <c r="G18" s="76"/>
      <c r="H18" s="76"/>
    </row>
    <row r="19" spans="1:8" ht="24" customHeight="1" x14ac:dyDescent="0.2">
      <c r="A19" s="71"/>
      <c r="B19" s="73"/>
      <c r="C19" s="77" t="s">
        <v>6</v>
      </c>
      <c r="D19" s="78"/>
      <c r="E19" s="79" t="s">
        <v>7</v>
      </c>
      <c r="F19" s="78"/>
      <c r="G19" s="80" t="s">
        <v>8</v>
      </c>
      <c r="H19" s="81"/>
    </row>
    <row r="20" spans="1:8" ht="24" customHeight="1" x14ac:dyDescent="0.25">
      <c r="A20" s="18"/>
      <c r="B20" s="54" t="s">
        <v>9</v>
      </c>
      <c r="C20" s="55"/>
      <c r="D20" s="13" t="s">
        <v>10</v>
      </c>
      <c r="E20" s="55"/>
      <c r="F20" s="13" t="s">
        <v>10</v>
      </c>
      <c r="G20" s="55"/>
      <c r="H20" s="13" t="s">
        <v>10</v>
      </c>
    </row>
    <row r="21" spans="1:8" ht="24" customHeight="1" x14ac:dyDescent="0.25">
      <c r="A21" s="38" t="s">
        <v>57</v>
      </c>
      <c r="B21" s="56">
        <v>441</v>
      </c>
      <c r="C21" s="55"/>
      <c r="D21" s="57">
        <v>330</v>
      </c>
      <c r="E21" s="55"/>
      <c r="F21" s="49">
        <v>70</v>
      </c>
      <c r="G21" s="55"/>
      <c r="H21" s="30">
        <v>400</v>
      </c>
    </row>
    <row r="22" spans="1:8" ht="24" customHeight="1" x14ac:dyDescent="0.25">
      <c r="A22" s="38"/>
      <c r="B22" s="56"/>
      <c r="C22" s="55"/>
      <c r="D22" s="49"/>
      <c r="E22" s="55"/>
      <c r="F22" s="49"/>
      <c r="G22" s="55"/>
      <c r="H22" s="49"/>
    </row>
    <row r="23" spans="1:8" ht="24" customHeight="1" x14ac:dyDescent="0.25">
      <c r="A23" s="47" t="s">
        <v>58</v>
      </c>
      <c r="B23" s="56">
        <v>398</v>
      </c>
      <c r="C23" s="55"/>
      <c r="D23" s="30">
        <v>275</v>
      </c>
      <c r="E23" s="55"/>
      <c r="F23" s="30">
        <v>31</v>
      </c>
      <c r="G23" s="55"/>
      <c r="H23" s="30">
        <v>306</v>
      </c>
    </row>
    <row r="24" spans="1:8" ht="24" customHeight="1" x14ac:dyDescent="0.25">
      <c r="A24" s="48"/>
      <c r="B24" s="56"/>
      <c r="C24" s="55"/>
      <c r="D24" s="49"/>
      <c r="E24" s="55"/>
      <c r="F24" s="49"/>
      <c r="G24" s="55"/>
      <c r="H24" s="49"/>
    </row>
    <row r="25" spans="1:8" ht="24" customHeight="1" x14ac:dyDescent="0.25">
      <c r="A25" s="47" t="s">
        <v>59</v>
      </c>
      <c r="B25" s="56">
        <v>355</v>
      </c>
      <c r="C25" s="55"/>
      <c r="D25" s="57">
        <v>255</v>
      </c>
      <c r="E25" s="55"/>
      <c r="F25" s="57">
        <v>32</v>
      </c>
      <c r="G25" s="55"/>
      <c r="H25" s="30">
        <v>287</v>
      </c>
    </row>
    <row r="26" spans="1:8" ht="24" customHeight="1" x14ac:dyDescent="0.25">
      <c r="A26" s="48"/>
      <c r="B26" s="56"/>
      <c r="C26" s="55"/>
      <c r="D26" s="49"/>
      <c r="E26" s="55"/>
      <c r="F26" s="49"/>
      <c r="G26" s="55"/>
      <c r="H26" s="49"/>
    </row>
    <row r="27" spans="1:8" ht="24" customHeight="1" x14ac:dyDescent="0.25">
      <c r="A27" s="47" t="s">
        <v>60</v>
      </c>
      <c r="B27" s="56">
        <v>390</v>
      </c>
      <c r="C27" s="55"/>
      <c r="D27" s="49">
        <v>273</v>
      </c>
      <c r="E27" s="55"/>
      <c r="F27" s="49">
        <v>41</v>
      </c>
      <c r="G27" s="55"/>
      <c r="H27" s="30">
        <v>314</v>
      </c>
    </row>
    <row r="28" spans="1:8" ht="24" customHeight="1" x14ac:dyDescent="0.2">
      <c r="A28" s="48"/>
      <c r="B28" s="56"/>
      <c r="C28" s="58"/>
      <c r="D28" s="49"/>
      <c r="E28" s="58"/>
      <c r="F28" s="49"/>
      <c r="G28" s="58"/>
      <c r="H28" s="49"/>
    </row>
    <row r="29" spans="1:8" ht="24" customHeight="1" x14ac:dyDescent="0.2">
      <c r="A29" s="47" t="s">
        <v>61</v>
      </c>
      <c r="B29" s="67">
        <v>388</v>
      </c>
      <c r="C29" s="58"/>
      <c r="D29" s="30">
        <v>284</v>
      </c>
      <c r="E29" s="58"/>
      <c r="F29" s="30">
        <v>45</v>
      </c>
      <c r="G29" s="63"/>
      <c r="H29" s="30">
        <v>329</v>
      </c>
    </row>
    <row r="30" spans="1:8" ht="24" customHeight="1" x14ac:dyDescent="0.2">
      <c r="A30" s="26"/>
      <c r="B30" s="59"/>
      <c r="C30" s="26"/>
      <c r="D30" s="26"/>
      <c r="E30" s="26"/>
      <c r="F30" s="26"/>
      <c r="G30" s="26"/>
      <c r="H30" s="60"/>
    </row>
    <row r="31" spans="1:8" ht="16.5" customHeight="1" x14ac:dyDescent="0.2"/>
    <row r="32" spans="1:8" ht="50.1" customHeight="1" x14ac:dyDescent="0.2"/>
  </sheetData>
  <mergeCells count="11">
    <mergeCell ref="A1:H1"/>
    <mergeCell ref="A3:A4"/>
    <mergeCell ref="B3:C4"/>
    <mergeCell ref="D3:E4"/>
    <mergeCell ref="A16:H16"/>
    <mergeCell ref="A18:A19"/>
    <mergeCell ref="B18:B19"/>
    <mergeCell ref="C18:H18"/>
    <mergeCell ref="C19:D19"/>
    <mergeCell ref="E19:F19"/>
    <mergeCell ref="G19:H19"/>
  </mergeCells>
  <phoneticPr fontId="5"/>
  <printOptions horizontalCentered="1"/>
  <pageMargins left="0.94488188976377963" right="0.70866141732283472" top="0.78740157480314965" bottom="0.39370078740157483" header="0.51181102362204722" footer="0.51181102362204722"/>
  <pageSetup paperSize="9" scale="55" orientation="portrait" r:id="rId1"/>
  <headerFooter>
    <oddHeader>&amp;L&amp;22司法、警察</oddHeader>
    <evenHeader>&amp;R&amp;22司法、警察</evenHeader>
  </headerFooter>
  <ignoredErrors>
    <ignoredError sqref="A23:A29 A8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84D6-1B8D-484F-92F4-9C116181419B}">
  <dimension ref="A1:L46"/>
  <sheetViews>
    <sheetView showGridLines="0" showZeros="0" showOutlineSymbols="0" view="pageBreakPreview" zoomScale="80" zoomScaleNormal="7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1.08203125" defaultRowHeight="13.2" x14ac:dyDescent="0.2"/>
  <cols>
    <col min="1" max="1" width="19.58203125" style="9" customWidth="1"/>
    <col min="2" max="11" width="10.08203125" style="9" customWidth="1"/>
    <col min="12" max="12" width="9.6640625" style="9" customWidth="1"/>
    <col min="13" max="16384" width="11.08203125" style="9"/>
  </cols>
  <sheetData>
    <row r="1" spans="1:12" s="5" customFormat="1" ht="45" customHeight="1" x14ac:dyDescent="0.25">
      <c r="A1" s="61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21" customHeight="1" x14ac:dyDescent="0.2">
      <c r="A2" s="6"/>
      <c r="B2" s="28"/>
      <c r="C2" s="92" t="s">
        <v>55</v>
      </c>
      <c r="D2" s="92"/>
      <c r="E2" s="92"/>
      <c r="F2" s="8"/>
      <c r="G2" s="7"/>
      <c r="H2" s="92" t="s">
        <v>56</v>
      </c>
      <c r="I2" s="92"/>
      <c r="J2" s="92"/>
      <c r="K2" s="8"/>
    </row>
    <row r="3" spans="1:12" ht="21" customHeight="1" x14ac:dyDescent="0.2">
      <c r="A3" s="10" t="s">
        <v>16</v>
      </c>
      <c r="B3" s="90" t="s">
        <v>17</v>
      </c>
      <c r="C3" s="90" t="s">
        <v>18</v>
      </c>
      <c r="D3" s="7" t="s">
        <v>19</v>
      </c>
      <c r="E3" s="8"/>
      <c r="F3" s="8"/>
      <c r="G3" s="90" t="s">
        <v>17</v>
      </c>
      <c r="H3" s="90" t="s">
        <v>18</v>
      </c>
      <c r="I3" s="7" t="s">
        <v>19</v>
      </c>
      <c r="J3" s="8"/>
      <c r="K3" s="8"/>
    </row>
    <row r="4" spans="1:12" ht="21" customHeight="1" x14ac:dyDescent="0.2">
      <c r="A4" s="11"/>
      <c r="B4" s="91"/>
      <c r="C4" s="91"/>
      <c r="D4" s="12" t="s">
        <v>20</v>
      </c>
      <c r="E4" s="12" t="s">
        <v>21</v>
      </c>
      <c r="F4" s="12" t="s">
        <v>8</v>
      </c>
      <c r="G4" s="91"/>
      <c r="H4" s="91"/>
      <c r="I4" s="12" t="s">
        <v>20</v>
      </c>
      <c r="J4" s="12" t="s">
        <v>21</v>
      </c>
      <c r="K4" s="12" t="s">
        <v>8</v>
      </c>
    </row>
    <row r="5" spans="1:12" ht="21.9" customHeight="1" x14ac:dyDescent="0.2">
      <c r="A5" s="6"/>
      <c r="B5" s="29" t="s">
        <v>9</v>
      </c>
      <c r="C5" s="13" t="s">
        <v>9</v>
      </c>
      <c r="D5" s="13" t="s">
        <v>10</v>
      </c>
      <c r="E5" s="13" t="s">
        <v>10</v>
      </c>
      <c r="F5" s="13" t="s">
        <v>10</v>
      </c>
      <c r="G5" s="13" t="s">
        <v>9</v>
      </c>
      <c r="H5" s="13" t="s">
        <v>9</v>
      </c>
      <c r="I5" s="13" t="s">
        <v>10</v>
      </c>
      <c r="J5" s="13" t="s">
        <v>10</v>
      </c>
      <c r="K5" s="13" t="s">
        <v>10</v>
      </c>
    </row>
    <row r="6" spans="1:12" ht="21.9" customHeight="1" x14ac:dyDescent="0.2">
      <c r="A6" s="14" t="s">
        <v>22</v>
      </c>
      <c r="B6" s="15">
        <v>3645</v>
      </c>
      <c r="C6" s="16">
        <v>2037</v>
      </c>
      <c r="D6" s="16">
        <v>1413</v>
      </c>
      <c r="E6" s="16">
        <v>125</v>
      </c>
      <c r="F6" s="16">
        <v>1538</v>
      </c>
      <c r="G6" s="16">
        <f>SUM(G8)</f>
        <v>4214</v>
      </c>
      <c r="H6" s="16">
        <f>SUM(H44+H8)</f>
        <v>2384</v>
      </c>
      <c r="I6" s="16">
        <f>SUM(I44+I8)</f>
        <v>1453</v>
      </c>
      <c r="J6" s="16">
        <f>SUM(J44+J8)</f>
        <v>212</v>
      </c>
      <c r="K6" s="16">
        <f>SUM(K44+K8)</f>
        <v>1665</v>
      </c>
    </row>
    <row r="7" spans="1:12" ht="16.2" customHeight="1" x14ac:dyDescent="0.2">
      <c r="A7" s="17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 ht="21.9" customHeight="1" x14ac:dyDescent="0.2">
      <c r="A8" s="14" t="s">
        <v>23</v>
      </c>
      <c r="B8" s="15">
        <v>3645</v>
      </c>
      <c r="C8" s="15">
        <v>1647</v>
      </c>
      <c r="D8" s="15">
        <v>1113</v>
      </c>
      <c r="E8" s="15">
        <v>111</v>
      </c>
      <c r="F8" s="15">
        <v>1224</v>
      </c>
      <c r="G8" s="15">
        <v>4214</v>
      </c>
      <c r="H8" s="15">
        <v>1996</v>
      </c>
      <c r="I8" s="15">
        <v>1153</v>
      </c>
      <c r="J8" s="15">
        <v>183</v>
      </c>
      <c r="K8" s="15">
        <v>1336</v>
      </c>
    </row>
    <row r="9" spans="1:12" ht="21.9" customHeight="1" x14ac:dyDescent="0.2">
      <c r="A9" s="17" t="s">
        <v>24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ht="21.9" customHeight="1" x14ac:dyDescent="0.2">
      <c r="A10" s="14" t="s">
        <v>25</v>
      </c>
      <c r="B10" s="19">
        <v>6</v>
      </c>
      <c r="C10" s="19">
        <v>8</v>
      </c>
      <c r="D10" s="19">
        <v>5</v>
      </c>
      <c r="E10" s="20" t="s">
        <v>26</v>
      </c>
      <c r="F10" s="6">
        <v>5</v>
      </c>
      <c r="G10" s="19">
        <v>7</v>
      </c>
      <c r="H10" s="19">
        <v>7</v>
      </c>
      <c r="I10" s="19">
        <v>6</v>
      </c>
      <c r="J10" s="20" t="s">
        <v>63</v>
      </c>
      <c r="K10" s="6">
        <v>6</v>
      </c>
      <c r="L10" s="21"/>
    </row>
    <row r="11" spans="1:12" ht="21.9" customHeight="1" x14ac:dyDescent="0.2">
      <c r="A11" s="14" t="s">
        <v>27</v>
      </c>
      <c r="B11" s="20" t="s">
        <v>26</v>
      </c>
      <c r="C11" s="20" t="s">
        <v>26</v>
      </c>
      <c r="D11" s="20" t="s">
        <v>26</v>
      </c>
      <c r="E11" s="20" t="s">
        <v>26</v>
      </c>
      <c r="F11" s="20" t="s">
        <v>26</v>
      </c>
      <c r="G11" s="20"/>
      <c r="H11" s="20"/>
      <c r="I11" s="20"/>
      <c r="J11" s="20"/>
      <c r="K11" s="20"/>
    </row>
    <row r="12" spans="1:12" ht="21.9" customHeight="1" x14ac:dyDescent="0.2">
      <c r="A12" s="14" t="s">
        <v>28</v>
      </c>
      <c r="B12" s="19">
        <v>1</v>
      </c>
      <c r="C12" s="19">
        <v>1</v>
      </c>
      <c r="D12" s="19">
        <v>2</v>
      </c>
      <c r="E12" s="19">
        <v>2</v>
      </c>
      <c r="F12" s="6">
        <v>4</v>
      </c>
      <c r="G12" s="19">
        <v>3</v>
      </c>
      <c r="H12" s="19">
        <v>3</v>
      </c>
      <c r="I12" s="19">
        <v>6</v>
      </c>
      <c r="J12" s="19">
        <v>3</v>
      </c>
      <c r="K12" s="6">
        <v>9</v>
      </c>
    </row>
    <row r="13" spans="1:12" ht="21.9" customHeight="1" x14ac:dyDescent="0.2">
      <c r="A13" s="68" t="s">
        <v>70</v>
      </c>
      <c r="B13" s="20" t="s">
        <v>26</v>
      </c>
      <c r="C13" s="20" t="s">
        <v>26</v>
      </c>
      <c r="D13" s="20" t="s">
        <v>26</v>
      </c>
      <c r="E13" s="20" t="s">
        <v>26</v>
      </c>
      <c r="F13" s="20" t="s">
        <v>26</v>
      </c>
      <c r="G13" s="20" t="s">
        <v>63</v>
      </c>
      <c r="H13" s="20" t="s">
        <v>63</v>
      </c>
      <c r="I13" s="20" t="s">
        <v>63</v>
      </c>
      <c r="J13" s="20" t="s">
        <v>63</v>
      </c>
      <c r="K13" s="20" t="s">
        <v>63</v>
      </c>
    </row>
    <row r="14" spans="1:12" ht="21.9" customHeight="1" x14ac:dyDescent="0.2">
      <c r="A14" s="22" t="s">
        <v>29</v>
      </c>
      <c r="B14" s="19">
        <v>2</v>
      </c>
      <c r="C14" s="19">
        <v>1</v>
      </c>
      <c r="D14" s="20" t="s">
        <v>26</v>
      </c>
      <c r="E14" s="20" t="s">
        <v>26</v>
      </c>
      <c r="F14" s="20" t="s">
        <v>26</v>
      </c>
      <c r="G14" s="20">
        <v>3</v>
      </c>
      <c r="H14" s="20">
        <v>3</v>
      </c>
      <c r="I14" s="20">
        <v>3</v>
      </c>
      <c r="J14" s="20" t="s">
        <v>63</v>
      </c>
      <c r="K14" s="20">
        <v>3</v>
      </c>
    </row>
    <row r="15" spans="1:12" ht="21.9" customHeight="1" x14ac:dyDescent="0.2">
      <c r="A15" s="14" t="s">
        <v>30</v>
      </c>
      <c r="B15" s="19">
        <v>9</v>
      </c>
      <c r="C15" s="19">
        <v>10</v>
      </c>
      <c r="D15" s="19">
        <v>5</v>
      </c>
      <c r="E15" s="19">
        <v>2</v>
      </c>
      <c r="F15" s="6">
        <v>7</v>
      </c>
      <c r="G15" s="19">
        <v>7</v>
      </c>
      <c r="H15" s="19">
        <v>4</v>
      </c>
      <c r="I15" s="19">
        <v>4</v>
      </c>
      <c r="J15" s="19" t="s">
        <v>63</v>
      </c>
      <c r="K15" s="6">
        <v>4</v>
      </c>
    </row>
    <row r="16" spans="1:12" ht="21.9" customHeight="1" x14ac:dyDescent="0.2">
      <c r="A16" s="14" t="s">
        <v>65</v>
      </c>
      <c r="B16" s="19">
        <v>12</v>
      </c>
      <c r="C16" s="19">
        <v>6</v>
      </c>
      <c r="D16" s="19">
        <v>6</v>
      </c>
      <c r="E16" s="20" t="s">
        <v>26</v>
      </c>
      <c r="F16" s="6">
        <v>6</v>
      </c>
      <c r="G16" s="19">
        <v>36</v>
      </c>
      <c r="H16" s="19">
        <v>32</v>
      </c>
      <c r="I16" s="19">
        <v>17</v>
      </c>
      <c r="J16" s="20">
        <v>2</v>
      </c>
      <c r="K16" s="6">
        <v>19</v>
      </c>
    </row>
    <row r="17" spans="1:11" ht="21.9" customHeight="1" x14ac:dyDescent="0.2">
      <c r="A17" s="14" t="s">
        <v>31</v>
      </c>
      <c r="B17" s="19">
        <v>4</v>
      </c>
      <c r="C17" s="19">
        <v>4</v>
      </c>
      <c r="D17" s="19">
        <v>2</v>
      </c>
      <c r="E17" s="20" t="s">
        <v>26</v>
      </c>
      <c r="F17" s="6">
        <v>2</v>
      </c>
      <c r="G17" s="19" t="s">
        <v>63</v>
      </c>
      <c r="H17" s="19" t="s">
        <v>63</v>
      </c>
      <c r="I17" s="19" t="s">
        <v>63</v>
      </c>
      <c r="J17" s="19" t="s">
        <v>63</v>
      </c>
      <c r="K17" s="19" t="s">
        <v>63</v>
      </c>
    </row>
    <row r="18" spans="1:11" ht="21.9" customHeight="1" x14ac:dyDescent="0.2">
      <c r="A18" s="14" t="s">
        <v>32</v>
      </c>
      <c r="B18" s="19">
        <v>165</v>
      </c>
      <c r="C18" s="19">
        <v>140</v>
      </c>
      <c r="D18" s="19">
        <v>132</v>
      </c>
      <c r="E18" s="19">
        <v>5</v>
      </c>
      <c r="F18" s="6">
        <v>137</v>
      </c>
      <c r="G18" s="19">
        <v>148</v>
      </c>
      <c r="H18" s="19">
        <v>131</v>
      </c>
      <c r="I18" s="19">
        <v>121</v>
      </c>
      <c r="J18" s="19">
        <v>9</v>
      </c>
      <c r="K18" s="6">
        <v>130</v>
      </c>
    </row>
    <row r="19" spans="1:11" ht="21.9" customHeight="1" x14ac:dyDescent="0.2">
      <c r="A19" s="14" t="s">
        <v>33</v>
      </c>
      <c r="B19" s="19">
        <v>117</v>
      </c>
      <c r="C19" s="19">
        <v>104</v>
      </c>
      <c r="D19" s="19">
        <v>109</v>
      </c>
      <c r="E19" s="19">
        <v>6</v>
      </c>
      <c r="F19" s="6">
        <v>115</v>
      </c>
      <c r="G19" s="19">
        <v>133</v>
      </c>
      <c r="H19" s="19">
        <v>124</v>
      </c>
      <c r="I19" s="19">
        <v>104</v>
      </c>
      <c r="J19" s="19">
        <v>29</v>
      </c>
      <c r="K19" s="6">
        <v>133</v>
      </c>
    </row>
    <row r="20" spans="1:11" ht="21.9" customHeight="1" x14ac:dyDescent="0.2">
      <c r="A20" s="14" t="s">
        <v>34</v>
      </c>
      <c r="B20" s="19">
        <v>17</v>
      </c>
      <c r="C20" s="19">
        <v>12</v>
      </c>
      <c r="D20" s="19">
        <v>22</v>
      </c>
      <c r="E20" s="20" t="s">
        <v>26</v>
      </c>
      <c r="F20" s="6">
        <v>22</v>
      </c>
      <c r="G20" s="19">
        <v>32</v>
      </c>
      <c r="H20" s="19">
        <v>24</v>
      </c>
      <c r="I20" s="19">
        <v>19</v>
      </c>
      <c r="J20" s="20">
        <v>1</v>
      </c>
      <c r="K20" s="6">
        <v>20</v>
      </c>
    </row>
    <row r="21" spans="1:11" ht="21.9" customHeight="1" x14ac:dyDescent="0.2">
      <c r="A21" s="14" t="s">
        <v>35</v>
      </c>
      <c r="B21" s="19">
        <v>10</v>
      </c>
      <c r="C21" s="19">
        <v>8</v>
      </c>
      <c r="D21" s="19">
        <v>9</v>
      </c>
      <c r="E21" s="20" t="s">
        <v>26</v>
      </c>
      <c r="F21" s="6">
        <v>9</v>
      </c>
      <c r="G21" s="19">
        <v>18</v>
      </c>
      <c r="H21" s="19">
        <v>18</v>
      </c>
      <c r="I21" s="19">
        <v>16</v>
      </c>
      <c r="J21" s="20">
        <v>6</v>
      </c>
      <c r="K21" s="6">
        <v>22</v>
      </c>
    </row>
    <row r="22" spans="1:11" ht="21.9" customHeight="1" x14ac:dyDescent="0.2">
      <c r="A22" s="14" t="s">
        <v>36</v>
      </c>
      <c r="B22" s="15">
        <v>2558</v>
      </c>
      <c r="C22" s="19">
        <v>996</v>
      </c>
      <c r="D22" s="19">
        <v>562</v>
      </c>
      <c r="E22" s="19">
        <v>62</v>
      </c>
      <c r="F22" s="6">
        <v>624</v>
      </c>
      <c r="G22" s="15">
        <v>2988</v>
      </c>
      <c r="H22" s="15">
        <v>1263</v>
      </c>
      <c r="I22" s="19">
        <v>625</v>
      </c>
      <c r="J22" s="19">
        <v>95</v>
      </c>
      <c r="K22" s="6">
        <v>720</v>
      </c>
    </row>
    <row r="23" spans="1:11" ht="21.9" customHeight="1" x14ac:dyDescent="0.2">
      <c r="A23" s="14" t="s">
        <v>37</v>
      </c>
      <c r="B23" s="19">
        <v>240</v>
      </c>
      <c r="C23" s="19">
        <v>141</v>
      </c>
      <c r="D23" s="19">
        <v>104</v>
      </c>
      <c r="E23" s="19">
        <v>2</v>
      </c>
      <c r="F23" s="6">
        <v>106</v>
      </c>
      <c r="G23" s="19">
        <v>263</v>
      </c>
      <c r="H23" s="19">
        <v>145</v>
      </c>
      <c r="I23" s="19">
        <v>79</v>
      </c>
      <c r="J23" s="19">
        <v>6</v>
      </c>
      <c r="K23" s="6">
        <v>85</v>
      </c>
    </row>
    <row r="24" spans="1:11" ht="21.9" customHeight="1" x14ac:dyDescent="0.2">
      <c r="A24" s="14" t="s">
        <v>38</v>
      </c>
      <c r="B24" s="19">
        <v>15</v>
      </c>
      <c r="C24" s="19">
        <v>10</v>
      </c>
      <c r="D24" s="19">
        <v>6</v>
      </c>
      <c r="E24" s="20" t="s">
        <v>26</v>
      </c>
      <c r="F24" s="6">
        <v>6</v>
      </c>
      <c r="G24" s="19">
        <v>17</v>
      </c>
      <c r="H24" s="19">
        <v>10</v>
      </c>
      <c r="I24" s="19">
        <v>8</v>
      </c>
      <c r="J24" s="20" t="s">
        <v>63</v>
      </c>
      <c r="K24" s="6">
        <v>8</v>
      </c>
    </row>
    <row r="25" spans="1:11" ht="21.9" customHeight="1" x14ac:dyDescent="0.2">
      <c r="A25" s="14" t="s">
        <v>39</v>
      </c>
      <c r="B25" s="19">
        <v>9</v>
      </c>
      <c r="C25" s="19">
        <v>5</v>
      </c>
      <c r="D25" s="19">
        <v>4</v>
      </c>
      <c r="E25" s="20" t="s">
        <v>26</v>
      </c>
      <c r="F25" s="6">
        <v>4</v>
      </c>
      <c r="G25" s="19">
        <v>11</v>
      </c>
      <c r="H25" s="19">
        <v>12</v>
      </c>
      <c r="I25" s="19">
        <v>19</v>
      </c>
      <c r="J25" s="20" t="s">
        <v>63</v>
      </c>
      <c r="K25" s="6">
        <v>19</v>
      </c>
    </row>
    <row r="26" spans="1:11" ht="21.9" customHeight="1" x14ac:dyDescent="0.2">
      <c r="A26" s="14" t="s">
        <v>40</v>
      </c>
      <c r="B26" s="20" t="s">
        <v>26</v>
      </c>
      <c r="C26" s="20" t="s">
        <v>26</v>
      </c>
      <c r="D26" s="20" t="s">
        <v>26</v>
      </c>
      <c r="E26" s="20" t="s">
        <v>26</v>
      </c>
      <c r="F26" s="20" t="s">
        <v>26</v>
      </c>
      <c r="G26" s="20">
        <v>1</v>
      </c>
      <c r="H26" s="20" t="s">
        <v>63</v>
      </c>
      <c r="I26" s="20" t="s">
        <v>63</v>
      </c>
      <c r="J26" s="20" t="s">
        <v>63</v>
      </c>
      <c r="K26" s="20" t="s">
        <v>63</v>
      </c>
    </row>
    <row r="27" spans="1:11" ht="21.9" customHeight="1" x14ac:dyDescent="0.2">
      <c r="A27" s="14" t="s">
        <v>41</v>
      </c>
      <c r="B27" s="20" t="s">
        <v>26</v>
      </c>
      <c r="C27" s="20" t="s">
        <v>26</v>
      </c>
      <c r="D27" s="19">
        <v>1</v>
      </c>
      <c r="E27" s="20" t="s">
        <v>26</v>
      </c>
      <c r="F27" s="6">
        <v>1</v>
      </c>
      <c r="G27" s="20" t="s">
        <v>63</v>
      </c>
      <c r="H27" s="20" t="s">
        <v>63</v>
      </c>
      <c r="I27" s="20" t="s">
        <v>63</v>
      </c>
      <c r="J27" s="20" t="s">
        <v>63</v>
      </c>
      <c r="K27" s="20" t="s">
        <v>63</v>
      </c>
    </row>
    <row r="28" spans="1:11" ht="21.9" customHeight="1" x14ac:dyDescent="0.2">
      <c r="A28" s="14" t="s">
        <v>42</v>
      </c>
      <c r="B28" s="19">
        <v>2</v>
      </c>
      <c r="C28" s="19">
        <v>2</v>
      </c>
      <c r="D28" s="19">
        <v>5</v>
      </c>
      <c r="E28" s="20" t="s">
        <v>26</v>
      </c>
      <c r="F28" s="6">
        <v>5</v>
      </c>
      <c r="G28" s="20" t="s">
        <v>63</v>
      </c>
      <c r="H28" s="20" t="s">
        <v>63</v>
      </c>
      <c r="I28" s="20" t="s">
        <v>63</v>
      </c>
      <c r="J28" s="20" t="s">
        <v>63</v>
      </c>
      <c r="K28" s="20" t="s">
        <v>63</v>
      </c>
    </row>
    <row r="29" spans="1:11" ht="21.9" customHeight="1" x14ac:dyDescent="0.2">
      <c r="A29" s="14" t="s">
        <v>66</v>
      </c>
      <c r="B29" s="19">
        <v>25</v>
      </c>
      <c r="C29" s="19">
        <v>23</v>
      </c>
      <c r="D29" s="19">
        <v>19</v>
      </c>
      <c r="E29" s="20" t="s">
        <v>26</v>
      </c>
      <c r="F29" s="6">
        <v>19</v>
      </c>
      <c r="G29" s="19">
        <v>32</v>
      </c>
      <c r="H29" s="19">
        <v>24</v>
      </c>
      <c r="I29" s="19">
        <v>16</v>
      </c>
      <c r="J29" s="20">
        <v>3</v>
      </c>
      <c r="K29" s="6">
        <v>19</v>
      </c>
    </row>
    <row r="30" spans="1:11" ht="21.9" customHeight="1" x14ac:dyDescent="0.2">
      <c r="A30" s="14" t="s">
        <v>43</v>
      </c>
      <c r="B30" s="19">
        <v>21</v>
      </c>
      <c r="C30" s="19">
        <v>17</v>
      </c>
      <c r="D30" s="19">
        <v>7</v>
      </c>
      <c r="E30" s="20" t="s">
        <v>26</v>
      </c>
      <c r="F30" s="6">
        <v>7</v>
      </c>
      <c r="G30" s="19">
        <v>12</v>
      </c>
      <c r="H30" s="19">
        <v>11</v>
      </c>
      <c r="I30" s="19">
        <v>6</v>
      </c>
      <c r="J30" s="20">
        <v>2</v>
      </c>
      <c r="K30" s="6">
        <v>8</v>
      </c>
    </row>
    <row r="31" spans="1:11" ht="21.9" customHeight="1" x14ac:dyDescent="0.2">
      <c r="A31" s="23" t="s">
        <v>44</v>
      </c>
      <c r="B31" s="19">
        <v>1</v>
      </c>
      <c r="C31" s="19">
        <v>2</v>
      </c>
      <c r="D31" s="19">
        <v>2</v>
      </c>
      <c r="E31" s="20" t="s">
        <v>26</v>
      </c>
      <c r="F31" s="6">
        <v>2</v>
      </c>
      <c r="G31" s="19">
        <v>1</v>
      </c>
      <c r="H31" s="19">
        <v>1</v>
      </c>
      <c r="I31" s="19" t="s">
        <v>63</v>
      </c>
      <c r="J31" s="19" t="s">
        <v>63</v>
      </c>
      <c r="K31" s="19" t="s">
        <v>63</v>
      </c>
    </row>
    <row r="32" spans="1:11" ht="21.9" customHeight="1" x14ac:dyDescent="0.2">
      <c r="A32" s="14" t="s">
        <v>67</v>
      </c>
      <c r="B32" s="19" t="s">
        <v>68</v>
      </c>
      <c r="C32" s="19" t="s">
        <v>68</v>
      </c>
      <c r="D32" s="19" t="s">
        <v>68</v>
      </c>
      <c r="E32" s="19" t="s">
        <v>68</v>
      </c>
      <c r="F32" s="19" t="s">
        <v>68</v>
      </c>
      <c r="G32" s="19" t="s">
        <v>69</v>
      </c>
      <c r="H32" s="19" t="s">
        <v>69</v>
      </c>
      <c r="I32" s="19" t="s">
        <v>69</v>
      </c>
      <c r="J32" s="19" t="s">
        <v>69</v>
      </c>
      <c r="K32" s="19" t="s">
        <v>69</v>
      </c>
    </row>
    <row r="33" spans="1:11" ht="21.9" customHeight="1" x14ac:dyDescent="0.2">
      <c r="A33" s="69" t="s">
        <v>64</v>
      </c>
      <c r="B33" s="19" t="s">
        <v>68</v>
      </c>
      <c r="C33" s="19" t="s">
        <v>68</v>
      </c>
      <c r="D33" s="19" t="s">
        <v>68</v>
      </c>
      <c r="E33" s="19" t="s">
        <v>68</v>
      </c>
      <c r="F33" s="19" t="s">
        <v>68</v>
      </c>
      <c r="G33" s="19">
        <v>21</v>
      </c>
      <c r="H33" s="19">
        <v>17</v>
      </c>
      <c r="I33" s="19">
        <v>8</v>
      </c>
      <c r="J33" s="19">
        <v>2</v>
      </c>
      <c r="K33" s="6">
        <v>10</v>
      </c>
    </row>
    <row r="34" spans="1:11" ht="21.9" customHeight="1" x14ac:dyDescent="0.2">
      <c r="A34" s="23" t="s">
        <v>45</v>
      </c>
      <c r="B34" s="19">
        <v>33</v>
      </c>
      <c r="C34" s="19">
        <v>27</v>
      </c>
      <c r="D34" s="19">
        <v>18</v>
      </c>
      <c r="E34" s="19">
        <v>7</v>
      </c>
      <c r="F34" s="6">
        <v>25</v>
      </c>
      <c r="G34" s="19">
        <v>40</v>
      </c>
      <c r="H34" s="19">
        <v>22</v>
      </c>
      <c r="I34" s="19">
        <v>11</v>
      </c>
      <c r="J34" s="19">
        <v>5</v>
      </c>
      <c r="K34" s="6">
        <v>16</v>
      </c>
    </row>
    <row r="35" spans="1:11" ht="21.9" customHeight="1" x14ac:dyDescent="0.2">
      <c r="A35" s="14" t="s">
        <v>46</v>
      </c>
      <c r="B35" s="19">
        <v>11</v>
      </c>
      <c r="C35" s="19">
        <v>11</v>
      </c>
      <c r="D35" s="19">
        <v>19</v>
      </c>
      <c r="E35" s="20" t="s">
        <v>26</v>
      </c>
      <c r="F35" s="6">
        <v>19</v>
      </c>
      <c r="G35" s="19">
        <v>4</v>
      </c>
      <c r="H35" s="19">
        <v>5</v>
      </c>
      <c r="I35" s="19">
        <v>2</v>
      </c>
      <c r="J35" s="20" t="s">
        <v>63</v>
      </c>
      <c r="K35" s="6">
        <v>2</v>
      </c>
    </row>
    <row r="36" spans="1:11" ht="21.9" customHeight="1" x14ac:dyDescent="0.2">
      <c r="A36" s="14" t="s">
        <v>47</v>
      </c>
      <c r="B36" s="19">
        <v>94</v>
      </c>
      <c r="C36" s="19">
        <v>62</v>
      </c>
      <c r="D36" s="19">
        <v>33</v>
      </c>
      <c r="E36" s="19">
        <v>20</v>
      </c>
      <c r="F36" s="6">
        <v>53</v>
      </c>
      <c r="G36" s="19">
        <v>102</v>
      </c>
      <c r="H36" s="19">
        <v>57</v>
      </c>
      <c r="I36" s="19">
        <v>33</v>
      </c>
      <c r="J36" s="19">
        <v>7</v>
      </c>
      <c r="K36" s="6">
        <v>40</v>
      </c>
    </row>
    <row r="37" spans="1:11" ht="21.9" customHeight="1" x14ac:dyDescent="0.2">
      <c r="A37" s="14" t="s">
        <v>48</v>
      </c>
      <c r="B37" s="19">
        <v>2</v>
      </c>
      <c r="C37" s="19">
        <v>3</v>
      </c>
      <c r="D37" s="19">
        <v>6</v>
      </c>
      <c r="E37" s="19">
        <v>1</v>
      </c>
      <c r="F37" s="6">
        <v>7</v>
      </c>
      <c r="G37" s="19">
        <v>3</v>
      </c>
      <c r="H37" s="19">
        <v>3</v>
      </c>
      <c r="I37" s="19">
        <v>1</v>
      </c>
      <c r="J37" s="19" t="s">
        <v>63</v>
      </c>
      <c r="K37" s="6">
        <v>1</v>
      </c>
    </row>
    <row r="38" spans="1:11" ht="21.9" customHeight="1" x14ac:dyDescent="0.2">
      <c r="A38" s="62" t="s">
        <v>49</v>
      </c>
      <c r="B38" s="20" t="s">
        <v>26</v>
      </c>
      <c r="C38" s="20" t="s">
        <v>26</v>
      </c>
      <c r="D38" s="20" t="s">
        <v>26</v>
      </c>
      <c r="E38" s="20" t="s">
        <v>26</v>
      </c>
      <c r="F38" s="20" t="s">
        <v>26</v>
      </c>
      <c r="G38" s="20">
        <v>2</v>
      </c>
      <c r="H38" s="20">
        <v>2</v>
      </c>
      <c r="I38" s="20">
        <v>1</v>
      </c>
      <c r="J38" s="20" t="s">
        <v>63</v>
      </c>
      <c r="K38" s="20">
        <v>1</v>
      </c>
    </row>
    <row r="39" spans="1:11" ht="21.9" customHeight="1" x14ac:dyDescent="0.2">
      <c r="A39" s="14" t="s">
        <v>50</v>
      </c>
      <c r="B39" s="19">
        <v>2</v>
      </c>
      <c r="C39" s="19">
        <v>1</v>
      </c>
      <c r="D39" s="20" t="s">
        <v>26</v>
      </c>
      <c r="E39" s="19">
        <v>1</v>
      </c>
      <c r="F39" s="6">
        <v>1</v>
      </c>
      <c r="G39" s="19">
        <v>1</v>
      </c>
      <c r="H39" s="19" t="s">
        <v>63</v>
      </c>
      <c r="I39" s="19" t="s">
        <v>63</v>
      </c>
      <c r="J39" s="19" t="s">
        <v>63</v>
      </c>
      <c r="K39" s="19" t="s">
        <v>63</v>
      </c>
    </row>
    <row r="40" spans="1:11" ht="21.9" customHeight="1" x14ac:dyDescent="0.2">
      <c r="A40" s="14" t="s">
        <v>51</v>
      </c>
      <c r="B40" s="19">
        <v>253</v>
      </c>
      <c r="C40" s="19">
        <v>27</v>
      </c>
      <c r="D40" s="19">
        <v>14</v>
      </c>
      <c r="E40" s="19">
        <v>3</v>
      </c>
      <c r="F40" s="6">
        <v>17</v>
      </c>
      <c r="G40" s="19">
        <v>281</v>
      </c>
      <c r="H40" s="19">
        <v>56</v>
      </c>
      <c r="I40" s="19">
        <v>33</v>
      </c>
      <c r="J40" s="19">
        <v>6</v>
      </c>
      <c r="K40" s="6">
        <v>39</v>
      </c>
    </row>
    <row r="41" spans="1:11" ht="21.9" customHeight="1" x14ac:dyDescent="0.2">
      <c r="A41" s="62" t="s">
        <v>62</v>
      </c>
      <c r="B41" s="19">
        <v>6</v>
      </c>
      <c r="C41" s="19">
        <v>6</v>
      </c>
      <c r="D41" s="20" t="s">
        <v>26</v>
      </c>
      <c r="E41" s="20" t="s">
        <v>26</v>
      </c>
      <c r="F41" s="20" t="s">
        <v>26</v>
      </c>
      <c r="G41" s="19">
        <v>5</v>
      </c>
      <c r="H41" s="19">
        <v>5</v>
      </c>
      <c r="I41" s="20">
        <v>4</v>
      </c>
      <c r="J41" s="20">
        <v>6</v>
      </c>
      <c r="K41" s="20">
        <v>10</v>
      </c>
    </row>
    <row r="42" spans="1:11" ht="21.9" customHeight="1" x14ac:dyDescent="0.2">
      <c r="A42" s="14" t="s">
        <v>52</v>
      </c>
      <c r="B42" s="16">
        <f>B8-B10-B12-B14-B15-B16-B17-B18-B19-B20-B21-B22-B23-B24-B25-B28-B29-B30-B31-B34-B35-B36-B37-B39-B40-B41</f>
        <v>30</v>
      </c>
      <c r="C42" s="16">
        <f>C8-C10-C12-C14-C15-C16-C17-C18-C19-C20-C21-C22-C23-C24-C25-C28-C29-C30-C31-C34-C35-C36-C37-C39-C40-C41</f>
        <v>20</v>
      </c>
      <c r="D42" s="16">
        <f>D8-D10-D12-D15-D16-D17-D18-D19-D20-D21-D22-D23-D24-D25-D28-D29-D30-D31-D34-D35-D36-D37-D27-D40</f>
        <v>21</v>
      </c>
      <c r="E42" s="20" t="s">
        <v>26</v>
      </c>
      <c r="F42" s="16">
        <f>F8-F10-F12-F15-F16-F17-F18-F19-F20-F21-F22-F23-F24-F25-F28-F29-F30-F31-F34-F35-F36-F37-F39-F40-F27</f>
        <v>21</v>
      </c>
      <c r="G42" s="16">
        <f>G8-G10-G12-G14-G15-G16-G18-G19-G20-G21-G22-G23-G24-G25-G26-G29-G30-G31-G33-G34-G35-G36-G37-G38-G39-G40-G41</f>
        <v>43</v>
      </c>
      <c r="H42" s="16">
        <f>H8-H10-H12-H14-H15-H16-H18-H19-H20-H21-H22-H23-H24-H25-H29-H30-H31-H33-H34-H35-H36-H37-H38-H40-H41</f>
        <v>17</v>
      </c>
      <c r="I42" s="16">
        <f>I8-I10-I12-I14-I15-I16-I18-I19-I20-I21-I22-I23-I24-I25-I29-I30-I33-I34-I35-I36-I37-I38-I40-I41</f>
        <v>11</v>
      </c>
      <c r="J42" s="16">
        <f>J8-J12-J16-J18-J19-J20-J21-J22-J23-J29-J30-J33-J34-J36-J40-J41</f>
        <v>1</v>
      </c>
      <c r="K42" s="16">
        <f>K8-K10-K12-K14-K15-K16-K18-K19-K20-K21-K22-K23-K24-K25-K29-K30-K33-K34-K35-K36-K37-K38-K40-K41</f>
        <v>12</v>
      </c>
    </row>
    <row r="43" spans="1:11" ht="16.2" customHeight="1" x14ac:dyDescent="0.2">
      <c r="A43" s="14"/>
      <c r="B43" s="19"/>
      <c r="C43" s="19"/>
      <c r="D43" s="19"/>
      <c r="E43" s="19"/>
      <c r="F43" s="6"/>
      <c r="G43" s="19"/>
      <c r="H43" s="19"/>
      <c r="I43" s="19"/>
      <c r="J43" s="19"/>
      <c r="K43" s="6"/>
    </row>
    <row r="44" spans="1:11" ht="21.9" customHeight="1" x14ac:dyDescent="0.2">
      <c r="A44" s="14" t="s">
        <v>53</v>
      </c>
      <c r="B44" s="24" t="s">
        <v>54</v>
      </c>
      <c r="C44" s="19">
        <v>390</v>
      </c>
      <c r="D44" s="19">
        <v>300</v>
      </c>
      <c r="E44" s="19">
        <v>14</v>
      </c>
      <c r="F44" s="6">
        <v>314</v>
      </c>
      <c r="G44" s="24" t="s">
        <v>54</v>
      </c>
      <c r="H44" s="19">
        <v>388</v>
      </c>
      <c r="I44" s="19">
        <v>300</v>
      </c>
      <c r="J44" s="19">
        <v>29</v>
      </c>
      <c r="K44" s="6">
        <v>329</v>
      </c>
    </row>
    <row r="45" spans="1:11" ht="16.2" customHeight="1" x14ac:dyDescent="0.2">
      <c r="A45" s="11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 s="27" customFormat="1" ht="123.75" customHeight="1" x14ac:dyDescent="0.2">
      <c r="A46" s="93" t="s">
        <v>71</v>
      </c>
      <c r="B46" s="89"/>
      <c r="C46" s="89"/>
      <c r="D46" s="89"/>
      <c r="E46" s="89"/>
      <c r="F46" s="89"/>
      <c r="G46" s="94"/>
      <c r="H46" s="94"/>
      <c r="I46" s="94"/>
      <c r="J46" s="94"/>
      <c r="K46" s="94"/>
    </row>
  </sheetData>
  <mergeCells count="7">
    <mergeCell ref="C2:E2"/>
    <mergeCell ref="H2:J2"/>
    <mergeCell ref="A46:K46"/>
    <mergeCell ref="B3:B4"/>
    <mergeCell ref="C3:C4"/>
    <mergeCell ref="G3:G4"/>
    <mergeCell ref="H3:H4"/>
  </mergeCells>
  <phoneticPr fontId="1"/>
  <printOptions horizontalCentered="1"/>
  <pageMargins left="0.94488188976377963" right="0.70866141732283472" top="0.78740157480314965" bottom="0.39370078740157483" header="0.51181102362204722" footer="0.51181102362204722"/>
  <pageSetup paperSize="9" scale="51" orientation="portrait" r:id="rId1"/>
  <headerFooter>
    <oddHeader>&amp;R&amp;22司法、警察</oddHeader>
    <evenHeader>&amp;R&amp;22司法、警察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276(1)(2)</vt:lpstr>
      <vt:lpstr>276(3)</vt:lpstr>
      <vt:lpstr>'276(1)(2)'!Print_Area</vt:lpstr>
      <vt:lpstr>'276(3)'!Print_Area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2023-01-19T01:43:09Z</dcterms:created>
  <dcterms:modified xsi:type="dcterms:W3CDTF">2025-08-12T00:51:00Z</dcterms:modified>
</cp:coreProperties>
</file>